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omorska Kancelaria finansowa\Kalkulator refinansowania kredytu hipotecznego\"/>
    </mc:Choice>
  </mc:AlternateContent>
  <xr:revisionPtr revIDLastSave="0" documentId="13_ncr:1_{C1F1C873-937D-45FF-A9C8-67F161479428}" xr6:coauthVersionLast="47" xr6:coauthVersionMax="47" xr10:uidLastSave="{00000000-0000-0000-0000-000000000000}"/>
  <workbookProtection workbookAlgorithmName="SHA-512" workbookHashValue="OKG3BPZbyIGqtJFk7CwpaL/Th6mKuN2hMzzFZ9D54GGZjtMRbGnEen0btAvEfpYkI1ESLBC8V99T8XSTNnIaVw==" workbookSaltValue="7pR+XAktRcaGBqqJqICmcw==" workbookSpinCount="100000" lockStructure="1"/>
  <bookViews>
    <workbookView xWindow="-120" yWindow="-120" windowWidth="29040" windowHeight="15720" xr2:uid="{904001F3-53C2-417F-980B-AF75F7121F2D}"/>
  </bookViews>
  <sheets>
    <sheet name="Kalkulator" sheetId="2" r:id="rId1"/>
    <sheet name="Ustawienia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B33" i="2"/>
  <c r="L19" i="3" l="1"/>
  <c r="D324" i="3"/>
  <c r="D234" i="3"/>
  <c r="D187" i="3"/>
  <c r="D141" i="3"/>
  <c r="D98" i="3"/>
  <c r="D4" i="3"/>
  <c r="L321" i="3"/>
  <c r="L274" i="3"/>
  <c r="L227" i="3"/>
  <c r="L185" i="3"/>
  <c r="L137" i="3"/>
  <c r="D51" i="3"/>
  <c r="L53" i="3"/>
  <c r="L184" i="3"/>
  <c r="L138" i="3"/>
  <c r="L95" i="3"/>
  <c r="D277" i="3"/>
  <c r="L51" i="3"/>
  <c r="D3" i="3"/>
  <c r="D322" i="3"/>
  <c r="D275" i="3"/>
  <c r="D230" i="3"/>
  <c r="D185" i="3"/>
  <c r="D138" i="3"/>
  <c r="D94" i="3"/>
  <c r="D49" i="3"/>
  <c r="L362" i="3"/>
  <c r="L317" i="3"/>
  <c r="L272" i="3"/>
  <c r="L225" i="3"/>
  <c r="L50" i="3"/>
  <c r="D355" i="3"/>
  <c r="D308" i="3"/>
  <c r="D261" i="3"/>
  <c r="D218" i="3"/>
  <c r="D171" i="3"/>
  <c r="D125" i="3"/>
  <c r="D82" i="3"/>
  <c r="D35" i="3"/>
  <c r="L348" i="3"/>
  <c r="L305" i="3"/>
  <c r="L258" i="3"/>
  <c r="L211" i="3"/>
  <c r="L169" i="3"/>
  <c r="L49" i="3"/>
  <c r="D354" i="3"/>
  <c r="D307" i="3"/>
  <c r="D260" i="3"/>
  <c r="D217" i="3"/>
  <c r="D170" i="3"/>
  <c r="D123" i="3"/>
  <c r="D81" i="3"/>
  <c r="D34" i="3"/>
  <c r="L347" i="3"/>
  <c r="L304" i="3"/>
  <c r="L257" i="3"/>
  <c r="L210" i="3"/>
  <c r="L168" i="3"/>
  <c r="L48" i="3"/>
  <c r="D353" i="3"/>
  <c r="D306" i="3"/>
  <c r="D259" i="3"/>
  <c r="D216" i="3"/>
  <c r="D169" i="3"/>
  <c r="D122" i="3"/>
  <c r="D80" i="3"/>
  <c r="D33" i="3"/>
  <c r="L346" i="3"/>
  <c r="L303" i="3"/>
  <c r="L256" i="3"/>
  <c r="L209" i="3"/>
  <c r="L167" i="3"/>
  <c r="L121" i="3"/>
  <c r="L47" i="3"/>
  <c r="D350" i="3"/>
  <c r="D305" i="3"/>
  <c r="D258" i="3"/>
  <c r="D213" i="3"/>
  <c r="D168" i="3"/>
  <c r="D121" i="3"/>
  <c r="D77" i="3"/>
  <c r="D32" i="3"/>
  <c r="L345" i="3"/>
  <c r="L300" i="3"/>
  <c r="L255" i="3"/>
  <c r="L208" i="3"/>
  <c r="L163" i="3"/>
  <c r="L120" i="3"/>
  <c r="L44" i="3"/>
  <c r="D346" i="3"/>
  <c r="D304" i="3"/>
  <c r="D257" i="3"/>
  <c r="D210" i="3"/>
  <c r="D167" i="3"/>
  <c r="D120" i="3"/>
  <c r="D73" i="3"/>
  <c r="D31" i="3"/>
  <c r="L344" i="3"/>
  <c r="L297" i="3"/>
  <c r="L254" i="3"/>
  <c r="L207" i="3"/>
  <c r="L160" i="3"/>
  <c r="L40" i="3"/>
  <c r="D345" i="3"/>
  <c r="D303" i="3"/>
  <c r="D256" i="3"/>
  <c r="D209" i="3"/>
  <c r="D166" i="3"/>
  <c r="D119" i="3"/>
  <c r="D72" i="3"/>
  <c r="D30" i="3"/>
  <c r="L343" i="3"/>
  <c r="L296" i="3"/>
  <c r="L253" i="3"/>
  <c r="L206" i="3"/>
  <c r="L159" i="3"/>
  <c r="L31" i="3"/>
  <c r="D344" i="3"/>
  <c r="D302" i="3"/>
  <c r="C24" i="2" s="1"/>
  <c r="U24" i="3" s="1"/>
  <c r="D255" i="3"/>
  <c r="D208" i="3"/>
  <c r="D165" i="3"/>
  <c r="D118" i="3"/>
  <c r="D71" i="3"/>
  <c r="D29" i="3"/>
  <c r="L342" i="3"/>
  <c r="L295" i="3"/>
  <c r="L252" i="3"/>
  <c r="L205" i="3"/>
  <c r="L158" i="3"/>
  <c r="L117" i="3"/>
  <c r="L30" i="3"/>
  <c r="D343" i="3"/>
  <c r="D298" i="3"/>
  <c r="D254" i="3"/>
  <c r="D207" i="3"/>
  <c r="D162" i="3"/>
  <c r="D117" i="3"/>
  <c r="D70" i="3"/>
  <c r="D25" i="3"/>
  <c r="L341" i="3"/>
  <c r="L294" i="3"/>
  <c r="L249" i="3"/>
  <c r="L204" i="3"/>
  <c r="L157" i="3"/>
  <c r="L115" i="3"/>
  <c r="L71" i="3"/>
  <c r="L29" i="3"/>
  <c r="L181" i="3"/>
  <c r="L122" i="3"/>
  <c r="L119" i="3"/>
  <c r="L72" i="3"/>
  <c r="D329" i="3"/>
  <c r="D287" i="3"/>
  <c r="D240" i="3"/>
  <c r="D193" i="3"/>
  <c r="D150" i="3"/>
  <c r="D103" i="3"/>
  <c r="D56" i="3"/>
  <c r="D14" i="3"/>
  <c r="L327" i="3"/>
  <c r="L280" i="3"/>
  <c r="L237" i="3"/>
  <c r="L190" i="3"/>
  <c r="L143" i="3"/>
  <c r="L26" i="3"/>
  <c r="D328" i="3"/>
  <c r="D286" i="3"/>
  <c r="D239" i="3"/>
  <c r="D192" i="3"/>
  <c r="D149" i="3"/>
  <c r="D102" i="3"/>
  <c r="D55" i="3"/>
  <c r="D13" i="3"/>
  <c r="L326" i="3"/>
  <c r="L279" i="3"/>
  <c r="L236" i="3"/>
  <c r="L189" i="3"/>
  <c r="L142" i="3"/>
  <c r="L109" i="3"/>
  <c r="L69" i="3"/>
  <c r="L22" i="3"/>
  <c r="L136" i="3"/>
  <c r="L73" i="3"/>
  <c r="L70" i="3"/>
  <c r="D327" i="3"/>
  <c r="D285" i="3"/>
  <c r="D238" i="3"/>
  <c r="D191" i="3"/>
  <c r="D148" i="3"/>
  <c r="D101" i="3"/>
  <c r="D54" i="3"/>
  <c r="D11" i="3"/>
  <c r="L325" i="3"/>
  <c r="L278" i="3"/>
  <c r="L235" i="3"/>
  <c r="L188" i="3"/>
  <c r="L141" i="3"/>
  <c r="L101" i="3"/>
  <c r="L67" i="3"/>
  <c r="L21" i="3"/>
  <c r="L90" i="3"/>
  <c r="D326" i="3"/>
  <c r="D281" i="3"/>
  <c r="D237" i="3"/>
  <c r="D190" i="3"/>
  <c r="D145" i="3"/>
  <c r="D100" i="3"/>
  <c r="D53" i="3"/>
  <c r="D8" i="3"/>
  <c r="L323" i="3"/>
  <c r="L277" i="3"/>
  <c r="L232" i="3"/>
  <c r="L187" i="3"/>
  <c r="L140" i="3"/>
  <c r="L99" i="3"/>
  <c r="L66" i="3"/>
  <c r="L4" i="3"/>
  <c r="L7" i="3"/>
  <c r="L32" i="3"/>
  <c r="L55" i="3"/>
  <c r="L78" i="3"/>
  <c r="L102" i="3"/>
  <c r="L123" i="3"/>
  <c r="L146" i="3"/>
  <c r="L170" i="3"/>
  <c r="L191" i="3"/>
  <c r="L215" i="3"/>
  <c r="L238" i="3"/>
  <c r="L259" i="3"/>
  <c r="L283" i="3"/>
  <c r="L306" i="3"/>
  <c r="L328" i="3"/>
  <c r="L351" i="3"/>
  <c r="D15" i="3"/>
  <c r="D36" i="3"/>
  <c r="D59" i="3"/>
  <c r="D83" i="3"/>
  <c r="D104" i="3"/>
  <c r="D128" i="3"/>
  <c r="D151" i="3"/>
  <c r="D173" i="3"/>
  <c r="D196" i="3"/>
  <c r="D219" i="3"/>
  <c r="D241" i="3"/>
  <c r="D264" i="3"/>
  <c r="D288" i="3"/>
  <c r="D309" i="3"/>
  <c r="D333" i="3"/>
  <c r="D356" i="3"/>
  <c r="L39" i="3"/>
  <c r="L11" i="3"/>
  <c r="L33" i="3"/>
  <c r="L56" i="3"/>
  <c r="L81" i="3"/>
  <c r="L103" i="3"/>
  <c r="L124" i="3"/>
  <c r="L150" i="3"/>
  <c r="L171" i="3"/>
  <c r="L192" i="3"/>
  <c r="L218" i="3"/>
  <c r="L239" i="3"/>
  <c r="L261" i="3"/>
  <c r="L286" i="3"/>
  <c r="L307" i="3"/>
  <c r="L329" i="3"/>
  <c r="L354" i="3"/>
  <c r="D16" i="3"/>
  <c r="D37" i="3"/>
  <c r="D63" i="3"/>
  <c r="D84" i="3"/>
  <c r="D105" i="3"/>
  <c r="D131" i="3"/>
  <c r="D152" i="3"/>
  <c r="D174" i="3"/>
  <c r="D199" i="3"/>
  <c r="D221" i="3"/>
  <c r="D242" i="3"/>
  <c r="D267" i="3"/>
  <c r="D289" i="3"/>
  <c r="D310" i="3"/>
  <c r="D336" i="3"/>
  <c r="D357" i="3"/>
  <c r="L108" i="3"/>
  <c r="L12" i="3"/>
  <c r="L34" i="3"/>
  <c r="L57" i="3"/>
  <c r="L82" i="3"/>
  <c r="L104" i="3"/>
  <c r="L125" i="3"/>
  <c r="L151" i="3"/>
  <c r="L172" i="3"/>
  <c r="L193" i="3"/>
  <c r="L219" i="3"/>
  <c r="L240" i="3"/>
  <c r="L262" i="3"/>
  <c r="L287" i="3"/>
  <c r="L309" i="3"/>
  <c r="L330" i="3"/>
  <c r="L355" i="3"/>
  <c r="D17" i="3"/>
  <c r="D38" i="3"/>
  <c r="D64" i="3"/>
  <c r="D85" i="3"/>
  <c r="D106" i="3"/>
  <c r="D132" i="3"/>
  <c r="D153" i="3"/>
  <c r="D175" i="3"/>
  <c r="D200" i="3"/>
  <c r="D222" i="3"/>
  <c r="D243" i="3"/>
  <c r="D269" i="3"/>
  <c r="D290" i="3"/>
  <c r="D311" i="3"/>
  <c r="D337" i="3"/>
  <c r="D358" i="3"/>
  <c r="L87" i="3"/>
  <c r="L13" i="3"/>
  <c r="L35" i="3"/>
  <c r="L58" i="3"/>
  <c r="L83" i="3"/>
  <c r="L105" i="3"/>
  <c r="L126" i="3"/>
  <c r="L152" i="3"/>
  <c r="L173" i="3"/>
  <c r="L194" i="3"/>
  <c r="L220" i="3"/>
  <c r="L241" i="3"/>
  <c r="L263" i="3"/>
  <c r="L288" i="3"/>
  <c r="L310" i="3"/>
  <c r="L331" i="3"/>
  <c r="L357" i="3"/>
  <c r="D18" i="3"/>
  <c r="D39" i="3"/>
  <c r="D65" i="3"/>
  <c r="D86" i="3"/>
  <c r="D107" i="3"/>
  <c r="D133" i="3"/>
  <c r="D154" i="3"/>
  <c r="D176" i="3"/>
  <c r="D201" i="3"/>
  <c r="D223" i="3"/>
  <c r="D244" i="3"/>
  <c r="D270" i="3"/>
  <c r="D291" i="3"/>
  <c r="D312" i="3"/>
  <c r="D338" i="3"/>
  <c r="D359" i="3"/>
  <c r="L65" i="3"/>
  <c r="L14" i="3"/>
  <c r="L37" i="3"/>
  <c r="L61" i="3"/>
  <c r="L85" i="3"/>
  <c r="L106" i="3"/>
  <c r="L129" i="3"/>
  <c r="L153" i="3"/>
  <c r="L174" i="3"/>
  <c r="L198" i="3"/>
  <c r="L221" i="3"/>
  <c r="L242" i="3"/>
  <c r="L266" i="3"/>
  <c r="L289" i="3"/>
  <c r="L311" i="3"/>
  <c r="L334" i="3"/>
  <c r="L358" i="3"/>
  <c r="D19" i="3"/>
  <c r="D42" i="3"/>
  <c r="D66" i="3"/>
  <c r="D87" i="3"/>
  <c r="D111" i="3"/>
  <c r="D134" i="3"/>
  <c r="D155" i="3"/>
  <c r="D179" i="3"/>
  <c r="D202" i="3"/>
  <c r="D224" i="3"/>
  <c r="D247" i="3"/>
  <c r="D271" i="3"/>
  <c r="D292" i="3"/>
  <c r="D315" i="3"/>
  <c r="D339" i="3"/>
  <c r="D360" i="3"/>
  <c r="L134" i="3"/>
  <c r="L15" i="3"/>
  <c r="L38" i="3"/>
  <c r="L64" i="3"/>
  <c r="L86" i="3"/>
  <c r="L107" i="3"/>
  <c r="L133" i="3"/>
  <c r="L154" i="3"/>
  <c r="L175" i="3"/>
  <c r="L201" i="3"/>
  <c r="L222" i="3"/>
  <c r="L243" i="3"/>
  <c r="L269" i="3"/>
  <c r="L290" i="3"/>
  <c r="L312" i="3"/>
  <c r="L337" i="3"/>
  <c r="L359" i="3"/>
  <c r="D20" i="3"/>
  <c r="D46" i="3"/>
  <c r="D67" i="3"/>
  <c r="D88" i="3"/>
  <c r="D114" i="3"/>
  <c r="D135" i="3"/>
  <c r="D157" i="3"/>
  <c r="D182" i="3"/>
  <c r="D203" i="3"/>
  <c r="D225" i="3"/>
  <c r="D250" i="3"/>
  <c r="D272" i="3"/>
  <c r="D293" i="3"/>
  <c r="D319" i="3"/>
  <c r="D340" i="3"/>
  <c r="D361" i="3"/>
  <c r="L16" i="3"/>
  <c r="L155" i="3"/>
  <c r="L176" i="3"/>
  <c r="L202" i="3"/>
  <c r="L223" i="3"/>
  <c r="L245" i="3"/>
  <c r="L270" i="3"/>
  <c r="L291" i="3"/>
  <c r="L313" i="3"/>
  <c r="L338" i="3"/>
  <c r="L360" i="3"/>
  <c r="D21" i="3"/>
  <c r="D47" i="3"/>
  <c r="D68" i="3"/>
  <c r="D89" i="3"/>
  <c r="D115" i="3"/>
  <c r="D136" i="3"/>
  <c r="D158" i="3"/>
  <c r="D183" i="3"/>
  <c r="D205" i="3"/>
  <c r="D226" i="3"/>
  <c r="D251" i="3"/>
  <c r="D273" i="3"/>
  <c r="D294" i="3"/>
  <c r="D320" i="3"/>
  <c r="D341" i="3"/>
  <c r="D362" i="3"/>
  <c r="L17" i="3"/>
  <c r="L156" i="3"/>
  <c r="L177" i="3"/>
  <c r="L203" i="3"/>
  <c r="L224" i="3"/>
  <c r="L246" i="3"/>
  <c r="L271" i="3"/>
  <c r="L293" i="3"/>
  <c r="L314" i="3"/>
  <c r="L339" i="3"/>
  <c r="L361" i="3"/>
  <c r="D22" i="3"/>
  <c r="D48" i="3"/>
  <c r="D69" i="3"/>
  <c r="D90" i="3"/>
  <c r="D116" i="3"/>
  <c r="D137" i="3"/>
  <c r="D159" i="3"/>
  <c r="D184" i="3"/>
  <c r="D206" i="3"/>
  <c r="D227" i="3"/>
  <c r="D253" i="3"/>
  <c r="D274" i="3"/>
  <c r="D295" i="3"/>
  <c r="D321" i="3"/>
  <c r="D342" i="3"/>
  <c r="D323" i="3"/>
  <c r="D276" i="3"/>
  <c r="D233" i="3"/>
  <c r="D186" i="3"/>
  <c r="D139" i="3"/>
  <c r="D97" i="3"/>
  <c r="D50" i="3"/>
  <c r="L3" i="3"/>
  <c r="L320" i="3"/>
  <c r="L273" i="3"/>
  <c r="L226" i="3"/>
  <c r="L92" i="3"/>
  <c r="L91" i="3"/>
  <c r="L135" i="3"/>
  <c r="L89" i="3"/>
  <c r="L88" i="3"/>
  <c r="L75" i="3"/>
  <c r="L74" i="3"/>
  <c r="L118" i="3"/>
  <c r="L112" i="3"/>
  <c r="D325" i="3"/>
  <c r="D278" i="3"/>
  <c r="D235" i="3"/>
  <c r="D189" i="3"/>
  <c r="D142" i="3"/>
  <c r="D99" i="3"/>
  <c r="D52" i="3"/>
  <c r="D5" i="3"/>
  <c r="L322" i="3"/>
  <c r="L275" i="3"/>
  <c r="L229" i="3"/>
  <c r="L186" i="3"/>
  <c r="L139" i="3"/>
  <c r="L98" i="3"/>
  <c r="L54" i="3"/>
  <c r="L18" i="3"/>
  <c r="D352" i="3"/>
  <c r="D335" i="3"/>
  <c r="D318" i="3"/>
  <c r="D301" i="3"/>
  <c r="D283" i="3"/>
  <c r="D266" i="3"/>
  <c r="D249" i="3"/>
  <c r="D232" i="3"/>
  <c r="D215" i="3"/>
  <c r="D198" i="3"/>
  <c r="D181" i="3"/>
  <c r="D164" i="3"/>
  <c r="D147" i="3"/>
  <c r="D130" i="3"/>
  <c r="D113" i="3"/>
  <c r="D96" i="3"/>
  <c r="D79" i="3"/>
  <c r="D62" i="3"/>
  <c r="D45" i="3"/>
  <c r="D27" i="3"/>
  <c r="D10" i="3"/>
  <c r="L353" i="3"/>
  <c r="L336" i="3"/>
  <c r="L319" i="3"/>
  <c r="L302" i="3"/>
  <c r="L285" i="3"/>
  <c r="L268" i="3"/>
  <c r="L251" i="3"/>
  <c r="L234" i="3"/>
  <c r="L217" i="3"/>
  <c r="L200" i="3"/>
  <c r="L183" i="3"/>
  <c r="L166" i="3"/>
  <c r="L149" i="3"/>
  <c r="L131" i="3"/>
  <c r="L114" i="3"/>
  <c r="L97" i="3"/>
  <c r="L80" i="3"/>
  <c r="L63" i="3"/>
  <c r="L46" i="3"/>
  <c r="L28" i="3"/>
  <c r="L10" i="3"/>
  <c r="D351" i="3"/>
  <c r="D334" i="3"/>
  <c r="D317" i="3"/>
  <c r="D299" i="3"/>
  <c r="D282" i="3"/>
  <c r="D265" i="3"/>
  <c r="D248" i="3"/>
  <c r="D231" i="3"/>
  <c r="D214" i="3"/>
  <c r="D197" i="3"/>
  <c r="D180" i="3"/>
  <c r="D163" i="3"/>
  <c r="D146" i="3"/>
  <c r="D129" i="3"/>
  <c r="D112" i="3"/>
  <c r="D95" i="3"/>
  <c r="D78" i="3"/>
  <c r="D61" i="3"/>
  <c r="D43" i="3"/>
  <c r="D26" i="3"/>
  <c r="D9" i="3"/>
  <c r="L352" i="3"/>
  <c r="L335" i="3"/>
  <c r="L318" i="3"/>
  <c r="L301" i="3"/>
  <c r="L284" i="3"/>
  <c r="L267" i="3"/>
  <c r="L250" i="3"/>
  <c r="L233" i="3"/>
  <c r="L216" i="3"/>
  <c r="L199" i="3"/>
  <c r="L182" i="3"/>
  <c r="L165" i="3"/>
  <c r="L147" i="3"/>
  <c r="L130" i="3"/>
  <c r="L113" i="3"/>
  <c r="L96" i="3"/>
  <c r="L79" i="3"/>
  <c r="L62" i="3"/>
  <c r="L45" i="3"/>
  <c r="L27" i="3"/>
  <c r="L8" i="3"/>
  <c r="D349" i="3"/>
  <c r="D331" i="3"/>
  <c r="D314" i="3"/>
  <c r="D297" i="3"/>
  <c r="D280" i="3"/>
  <c r="D263" i="3"/>
  <c r="D246" i="3"/>
  <c r="D229" i="3"/>
  <c r="D212" i="3"/>
  <c r="D195" i="3"/>
  <c r="D178" i="3"/>
  <c r="D161" i="3"/>
  <c r="D144" i="3"/>
  <c r="D127" i="3"/>
  <c r="D110" i="3"/>
  <c r="D93" i="3"/>
  <c r="D75" i="3"/>
  <c r="D58" i="3"/>
  <c r="D41" i="3"/>
  <c r="D24" i="3"/>
  <c r="D7" i="3"/>
  <c r="L350" i="3"/>
  <c r="L333" i="3"/>
  <c r="L316" i="3"/>
  <c r="L299" i="3"/>
  <c r="L282" i="3"/>
  <c r="L265" i="3"/>
  <c r="L248" i="3"/>
  <c r="L231" i="3"/>
  <c r="L214" i="3"/>
  <c r="L197" i="3"/>
  <c r="L179" i="3"/>
  <c r="L162" i="3"/>
  <c r="L145" i="3"/>
  <c r="L128" i="3"/>
  <c r="L111" i="3"/>
  <c r="L94" i="3"/>
  <c r="L77" i="3"/>
  <c r="L60" i="3"/>
  <c r="L43" i="3"/>
  <c r="L24" i="3"/>
  <c r="L6" i="3"/>
  <c r="D347" i="3"/>
  <c r="D330" i="3"/>
  <c r="D313" i="3"/>
  <c r="D296" i="3"/>
  <c r="D279" i="3"/>
  <c r="D262" i="3"/>
  <c r="D245" i="3"/>
  <c r="D228" i="3"/>
  <c r="D211" i="3"/>
  <c r="D194" i="3"/>
  <c r="D177" i="3"/>
  <c r="D160" i="3"/>
  <c r="D143" i="3"/>
  <c r="D126" i="3"/>
  <c r="D109" i="3"/>
  <c r="D91" i="3"/>
  <c r="D74" i="3"/>
  <c r="D57" i="3"/>
  <c r="D40" i="3"/>
  <c r="D23" i="3"/>
  <c r="D6" i="3"/>
  <c r="L349" i="3"/>
  <c r="L332" i="3"/>
  <c r="L315" i="3"/>
  <c r="L298" i="3"/>
  <c r="L281" i="3"/>
  <c r="L264" i="3"/>
  <c r="L247" i="3"/>
  <c r="L230" i="3"/>
  <c r="L213" i="3"/>
  <c r="L195" i="3"/>
  <c r="L178" i="3"/>
  <c r="L161" i="3"/>
  <c r="L144" i="3"/>
  <c r="L127" i="3"/>
  <c r="L110" i="3"/>
  <c r="L93" i="3"/>
  <c r="L76" i="3"/>
  <c r="L59" i="3"/>
  <c r="L42" i="3"/>
  <c r="L23" i="3"/>
  <c r="L5" i="3"/>
  <c r="L41" i="3"/>
  <c r="L25" i="3"/>
  <c r="L9" i="3"/>
  <c r="D348" i="3"/>
  <c r="D332" i="3"/>
  <c r="D316" i="3"/>
  <c r="D300" i="3"/>
  <c r="D284" i="3"/>
  <c r="D268" i="3"/>
  <c r="D252" i="3"/>
  <c r="D236" i="3"/>
  <c r="D220" i="3"/>
  <c r="D204" i="3"/>
  <c r="D188" i="3"/>
  <c r="D172" i="3"/>
  <c r="D156" i="3"/>
  <c r="D140" i="3"/>
  <c r="D124" i="3"/>
  <c r="D108" i="3"/>
  <c r="D92" i="3"/>
  <c r="D76" i="3"/>
  <c r="D60" i="3"/>
  <c r="D44" i="3"/>
  <c r="D28" i="3"/>
  <c r="D12" i="3"/>
  <c r="L356" i="3"/>
  <c r="L340" i="3"/>
  <c r="L324" i="3"/>
  <c r="L308" i="3"/>
  <c r="L292" i="3"/>
  <c r="L276" i="3"/>
  <c r="L260" i="3"/>
  <c r="L244" i="3"/>
  <c r="L228" i="3"/>
  <c r="L212" i="3"/>
  <c r="L196" i="3"/>
  <c r="L180" i="3"/>
  <c r="L164" i="3"/>
  <c r="L148" i="3"/>
  <c r="L132" i="3"/>
  <c r="L116" i="3"/>
  <c r="L100" i="3"/>
  <c r="L84" i="3"/>
  <c r="L68" i="3"/>
  <c r="L52" i="3"/>
  <c r="L36" i="3"/>
  <c r="L20" i="3"/>
  <c r="H24" i="2" l="1"/>
  <c r="U29" i="3" s="1"/>
  <c r="H27" i="2" s="1"/>
  <c r="H31" i="2" s="1"/>
  <c r="C27" i="2"/>
  <c r="C31" i="2" s="1"/>
  <c r="C26" i="2"/>
  <c r="H26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<sst xmlns="http://schemas.openxmlformats.org/spreadsheetml/2006/main" count="63" uniqueCount="53">
  <si>
    <t>Oprocentowanie stałe</t>
  </si>
  <si>
    <t>Oprocentowanie zmienne</t>
  </si>
  <si>
    <t>Kwota kredytu pozostała do spłaty</t>
  </si>
  <si>
    <t>Kryteria wyboru</t>
  </si>
  <si>
    <t>Dane klienta</t>
  </si>
  <si>
    <t>Kredyt</t>
  </si>
  <si>
    <t>Opr</t>
  </si>
  <si>
    <t>Ujemny</t>
  </si>
  <si>
    <t>Dodatni</t>
  </si>
  <si>
    <t>Refinansując kredyt na oprocentowanie zmienne</t>
  </si>
  <si>
    <t>Wprowadź dane w żółte pola</t>
  </si>
  <si>
    <t>Twoja rata wynosiłaby:</t>
  </si>
  <si>
    <t>czyli Twoja rata byłaby</t>
  </si>
  <si>
    <t>bez zmian</t>
  </si>
  <si>
    <t>Różnica na racie oprocentowanie stałe</t>
  </si>
  <si>
    <t>Różnica na racie oprocentowanie zmienne</t>
  </si>
  <si>
    <t>Wybierz z listy</t>
  </si>
  <si>
    <t>Wpisz</t>
  </si>
  <si>
    <t>Uzupełnij pola zaznaczone na żółto</t>
  </si>
  <si>
    <t>Oprocentowanie Twojego kredytu</t>
  </si>
  <si>
    <t>Twój kredyt możesz refinansować na inną ofertę z oprocentowaniem stałym. Dowiedz się kiedy możesz refinansować kredyt na oprocentowanie zmienne:</t>
  </si>
  <si>
    <t xml:space="preserve">mniejsza o: </t>
  </si>
  <si>
    <t>większa o:</t>
  </si>
  <si>
    <t>miesięcznie</t>
  </si>
  <si>
    <t>Zadzwoń</t>
  </si>
  <si>
    <t>kontakt@pomorskakf.pl</t>
  </si>
  <si>
    <t>www.PomorskaKF.PL</t>
  </si>
  <si>
    <t>Najnowszy kalkulator</t>
  </si>
  <si>
    <t>KALKULATOR  REFINANSOWANIA  KREDYTU HIPOTECZNEGO</t>
  </si>
  <si>
    <t xml:space="preserve">Chcesz dowiedzieć się więcej na temat w jaki sposób obniżyć koszty Twojego kredytu </t>
  </si>
  <si>
    <t>Jeśli chcesz być na bieżąco z informacjami z rynku kredytów hipotecznych w tym:</t>
  </si>
  <si>
    <t>Informacjami i analizami związanymi ze stopami procentowymi</t>
  </si>
  <si>
    <t>ZAPISZ SIĘ</t>
  </si>
  <si>
    <t>Napisz maila</t>
  </si>
  <si>
    <t>INFORMACJE</t>
  </si>
  <si>
    <t>1) Kalkulator służy poglądowej analizie różnicy w racie i kosztach kredytu hipotecznego przy jego ewentualnym refinansowaniu</t>
  </si>
  <si>
    <t>2) Każdorazowo należy przeanalizować własną sytuację finansową, zdolność kredytową i sytuacje rynkową do czego zachęcamy kontaktując się z naszą firmą.</t>
  </si>
  <si>
    <t>Wybierz z listy lub wpisz</t>
  </si>
  <si>
    <t>4) Podane wysokości rat oparte są na aktualnych ofertach kredytowych zgodnie z aktualnymi ofertami bankowymi. Nie uwzględniają one innych kosztów, jakie mogą wystąpić przy refinansowaniu kredytu hipotecznego. Nasza firma, również zajmuje się przedstawieniem wszystkich kosztów i pomocą w analizie opłacalności refinansowania kredytu hipotecznego.</t>
  </si>
  <si>
    <t>Wpisz aktualną ratę Twojego kredytu</t>
  </si>
  <si>
    <t>Artykułami dla obecnych i przyszłych kredytobiorców</t>
  </si>
  <si>
    <t>Otrzymywać aktualny kalkulator dzięki któremu sprawdzisz czy warto refinansować Twój kredyt hipoteczny</t>
  </si>
  <si>
    <t>Kredyt hipoteczny można refinansować na dwa sposoby</t>
  </si>
  <si>
    <t>https://pomorskakf.pl/refinansowanie-kredytu-hipotecznego-a-oprocentowanie/</t>
  </si>
  <si>
    <t>Ile miesięcy pozostało do spłaty kredytu</t>
  </si>
  <si>
    <t>Refinansując kredyt na oprocentowanie stałe</t>
  </si>
  <si>
    <t>Zapisz się do newsletteru kredytowego</t>
  </si>
  <si>
    <t>To różnica w całym okresie kredytowania o:</t>
  </si>
  <si>
    <t>3) Kalkulator służy do użytku klientów indywidualnych. Jakiekolwiek wykorzystanie kalkulatora przez inne firmy z branży finansowej, edytowanie lub podpisywanie jako własne autorstwo jest zabronione.</t>
  </si>
  <si>
    <t>Najnowsza wersja kalkulatora do pobrania obok</t>
  </si>
  <si>
    <t>Możesz refinansować kredyt zarówno na oprocentowanie zmienne jak i stałe. Więcej na ten temat przeczytasz w poniższym artykule.</t>
  </si>
  <si>
    <t>W razie, zauważenia błędów w działaniu kalkulatora proszę wysłać maila na kontakt@pomorskakf.pl</t>
  </si>
  <si>
    <r>
      <t>Wersja kalkulatora                      Lipiec</t>
    </r>
    <r>
      <rPr>
        <b/>
        <u/>
        <sz val="8"/>
        <color theme="1"/>
        <rFont val="Aptos Narrow"/>
        <family val="2"/>
        <scheme val="minor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</si>
</sst>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\ &quot;zł&quot;"/>
    <numFmt numFmtId="165" formatCode="#,##0\ &quot;zł&quot;"/>
  </numFmts>
  <fonts count="16" x14ac:knownFonts="1">
    <font>
      <sz val="11"/>
      <color theme="1"/>
      <name val="Aptos Narrow"/>
      <family val="2"/>
      <charset val="238"/>
      <scheme val="minor"/>
    </font>
    <font>
      <sz val="22"/>
      <color theme="1"/>
      <name val="Aptos Narrow"/>
      <family val="2"/>
      <charset val="238"/>
      <scheme val="minor"/>
    </font>
    <font>
      <sz val="11"/>
      <color rgb="FFFFFF00"/>
      <name val="Aptos Narrow"/>
      <family val="2"/>
      <charset val="238"/>
      <scheme val="minor"/>
    </font>
    <font>
      <b/>
      <sz val="2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b/>
      <sz val="20"/>
      <color theme="1"/>
      <name val="Aptos Narrow"/>
      <family val="2"/>
      <scheme val="minor"/>
    </font>
    <font>
      <b/>
      <u/>
      <sz val="20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23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24"/>
      <color theme="10"/>
      <name val="Aptos Narrow"/>
      <family val="2"/>
      <scheme val="minor"/>
    </font>
    <font>
      <b/>
      <u/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8" fontId="0" fillId="0" borderId="0" xfId="0" applyNumberFormat="1"/>
    <xf numFmtId="10" fontId="0" fillId="0" borderId="0" xfId="0" applyNumberFormat="1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0" fontId="0" fillId="2" borderId="0" xfId="0" applyFill="1" applyAlignment="1">
      <alignment horizontal="right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wrapText="1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 wrapText="1"/>
    </xf>
    <xf numFmtId="164" fontId="3" fillId="4" borderId="0" xfId="0" applyNumberFormat="1" applyFont="1" applyFill="1" applyAlignment="1">
      <alignment horizontal="left"/>
    </xf>
    <xf numFmtId="0" fontId="0" fillId="4" borderId="4" xfId="0" applyFill="1" applyBorder="1"/>
    <xf numFmtId="0" fontId="0" fillId="4" borderId="5" xfId="0" applyFill="1" applyBorder="1"/>
    <xf numFmtId="0" fontId="8" fillId="4" borderId="4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7" fillId="4" borderId="0" xfId="1" applyFont="1" applyFill="1" applyBorder="1" applyAlignment="1">
      <alignment horizontal="center"/>
    </xf>
    <xf numFmtId="0" fontId="7" fillId="4" borderId="5" xfId="1" applyFont="1" applyFill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8" fillId="4" borderId="0" xfId="0" applyFont="1" applyFill="1" applyAlignment="1">
      <alignment horizontal="center"/>
    </xf>
    <xf numFmtId="0" fontId="5" fillId="5" borderId="0" xfId="1" applyFill="1" applyAlignment="1">
      <alignment horizontal="center"/>
    </xf>
    <xf numFmtId="0" fontId="0" fillId="4" borderId="0" xfId="0" applyFill="1" applyAlignment="1">
      <alignment vertical="center" wrapText="1"/>
    </xf>
    <xf numFmtId="0" fontId="0" fillId="5" borderId="0" xfId="0" applyFill="1"/>
    <xf numFmtId="0" fontId="0" fillId="5" borderId="0" xfId="0" applyFill="1" applyAlignment="1">
      <alignment horizontal="left"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left"/>
    </xf>
    <xf numFmtId="164" fontId="3" fillId="5" borderId="0" xfId="0" applyNumberFormat="1" applyFont="1" applyFill="1" applyAlignment="1">
      <alignment horizontal="left"/>
    </xf>
    <xf numFmtId="0" fontId="0" fillId="5" borderId="0" xfId="0" applyFill="1" applyAlignment="1">
      <alignment horizontal="center"/>
    </xf>
    <xf numFmtId="0" fontId="13" fillId="5" borderId="0" xfId="0" applyFont="1" applyFill="1" applyAlignment="1">
      <alignment horizontal="center"/>
    </xf>
    <xf numFmtId="165" fontId="3" fillId="5" borderId="0" xfId="0" applyNumberFormat="1" applyFont="1" applyFill="1" applyAlignment="1">
      <alignment horizontal="left"/>
    </xf>
    <xf numFmtId="0" fontId="12" fillId="5" borderId="0" xfId="0" applyFont="1" applyFill="1" applyAlignment="1">
      <alignment horizontal="center" wrapText="1"/>
    </xf>
    <xf numFmtId="0" fontId="0" fillId="5" borderId="0" xfId="0" applyFill="1" applyAlignment="1">
      <alignment wrapText="1"/>
    </xf>
    <xf numFmtId="0" fontId="0" fillId="5" borderId="0" xfId="0" applyFill="1" applyProtection="1">
      <protection hidden="1"/>
    </xf>
    <xf numFmtId="0" fontId="0" fillId="4" borderId="0" xfId="0" applyFill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 wrapText="1"/>
      <protection hidden="1"/>
    </xf>
    <xf numFmtId="0" fontId="0" fillId="4" borderId="0" xfId="0" applyFill="1" applyAlignment="1" applyProtection="1">
      <alignment horizontal="left"/>
      <protection hidden="1"/>
    </xf>
    <xf numFmtId="0" fontId="0" fillId="4" borderId="0" xfId="0" applyFill="1" applyAlignment="1" applyProtection="1">
      <alignment wrapText="1"/>
      <protection hidden="1"/>
    </xf>
    <xf numFmtId="0" fontId="0" fillId="4" borderId="0" xfId="0" applyFill="1" applyAlignment="1">
      <alignment horizontal="left"/>
    </xf>
    <xf numFmtId="0" fontId="5" fillId="5" borderId="0" xfId="1" applyFill="1" applyAlignment="1">
      <alignment horizontal="center"/>
    </xf>
    <xf numFmtId="0" fontId="8" fillId="4" borderId="0" xfId="0" applyFont="1" applyFill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5" xfId="0" applyFont="1" applyFill="1" applyBorder="1" applyAlignment="1">
      <alignment horizontal="center"/>
    </xf>
    <xf numFmtId="164" fontId="3" fillId="4" borderId="0" xfId="0" applyNumberFormat="1" applyFont="1" applyFill="1" applyAlignment="1" applyProtection="1">
      <alignment horizontal="left"/>
      <protection hidden="1"/>
    </xf>
    <xf numFmtId="49" fontId="11" fillId="4" borderId="0" xfId="0" applyNumberFormat="1" applyFont="1" applyFill="1" applyAlignment="1">
      <alignment horizontal="right"/>
    </xf>
    <xf numFmtId="49" fontId="4" fillId="4" borderId="0" xfId="0" applyNumberFormat="1" applyFont="1" applyFill="1" applyAlignment="1">
      <alignment horizontal="right"/>
    </xf>
    <xf numFmtId="0" fontId="11" fillId="4" borderId="0" xfId="0" applyFont="1" applyFill="1" applyAlignment="1">
      <alignment horizontal="center" wrapText="1"/>
    </xf>
    <xf numFmtId="0" fontId="13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 wrapText="1"/>
    </xf>
    <xf numFmtId="0" fontId="9" fillId="4" borderId="0" xfId="0" applyFont="1" applyFill="1" applyAlignment="1">
      <alignment horizontal="center" wrapText="1"/>
    </xf>
    <xf numFmtId="0" fontId="9" fillId="4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0" fillId="4" borderId="0" xfId="0" applyFill="1" applyAlignment="1" applyProtection="1">
      <alignment horizontal="center"/>
      <protection hidden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center"/>
    </xf>
    <xf numFmtId="0" fontId="14" fillId="4" borderId="0" xfId="1" applyFont="1" applyFill="1" applyAlignment="1">
      <alignment horizontal="center"/>
    </xf>
    <xf numFmtId="0" fontId="0" fillId="4" borderId="0" xfId="0" applyFill="1" applyAlignment="1">
      <alignment horizontal="center" wrapText="1"/>
    </xf>
    <xf numFmtId="0" fontId="0" fillId="4" borderId="0" xfId="0" applyFill="1" applyAlignment="1" applyProtection="1">
      <alignment horizontal="left"/>
      <protection hidden="1"/>
    </xf>
    <xf numFmtId="0" fontId="0" fillId="4" borderId="0" xfId="0" applyFill="1" applyAlignment="1" applyProtection="1">
      <alignment horizontal="left" wrapText="1"/>
      <protection hidden="1"/>
    </xf>
    <xf numFmtId="164" fontId="10" fillId="4" borderId="0" xfId="0" applyNumberFormat="1" applyFont="1" applyFill="1" applyAlignment="1" applyProtection="1">
      <alignment horizontal="left"/>
      <protection hidden="1"/>
    </xf>
    <xf numFmtId="0" fontId="8" fillId="4" borderId="4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left"/>
    </xf>
    <xf numFmtId="3" fontId="6" fillId="4" borderId="5" xfId="0" applyNumberFormat="1" applyFont="1" applyFill="1" applyBorder="1" applyAlignment="1">
      <alignment horizontal="left"/>
    </xf>
    <xf numFmtId="0" fontId="7" fillId="4" borderId="0" xfId="1" applyFont="1" applyFill="1" applyBorder="1" applyAlignment="1">
      <alignment horizontal="left"/>
    </xf>
    <xf numFmtId="0" fontId="7" fillId="4" borderId="5" xfId="1" applyFont="1" applyFill="1" applyBorder="1" applyAlignment="1">
      <alignment horizontal="left"/>
    </xf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wrapText="1"/>
    </xf>
    <xf numFmtId="0" fontId="13" fillId="4" borderId="0" xfId="0" applyFont="1" applyFill="1" applyAlignment="1" applyProtection="1">
      <alignment horizontal="center"/>
      <protection hidden="1"/>
    </xf>
    <xf numFmtId="165" fontId="3" fillId="4" borderId="0" xfId="0" applyNumberFormat="1" applyFont="1" applyFill="1" applyAlignment="1" applyProtection="1">
      <alignment horizontal="left"/>
      <protection hidden="1"/>
    </xf>
    <xf numFmtId="0" fontId="5" fillId="4" borderId="0" xfId="1" applyFill="1" applyAlignment="1" applyProtection="1">
      <alignment horizontal="center"/>
      <protection hidden="1"/>
    </xf>
    <xf numFmtId="0" fontId="12" fillId="4" borderId="0" xfId="0" applyFont="1" applyFill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104775</xdr:rowOff>
    </xdr:from>
    <xdr:to>
      <xdr:col>5</xdr:col>
      <xdr:colOff>409575</xdr:colOff>
      <xdr:row>20</xdr:row>
      <xdr:rowOff>0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id="{64F50440-6A20-33D8-6E3F-66653B99EE98}"/>
            </a:ext>
          </a:extLst>
        </xdr:cNvPr>
        <xdr:cNvCxnSpPr/>
      </xdr:nvCxnSpPr>
      <xdr:spPr>
        <a:xfrm flipH="1">
          <a:off x="1333500" y="3609975"/>
          <a:ext cx="1628775" cy="4762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857250</xdr:colOff>
      <xdr:row>17</xdr:row>
      <xdr:rowOff>104775</xdr:rowOff>
    </xdr:from>
    <xdr:to>
      <xdr:col>8</xdr:col>
      <xdr:colOff>9525</xdr:colOff>
      <xdr:row>20</xdr:row>
      <xdr:rowOff>0</xdr:rowOff>
    </xdr:to>
    <xdr:cxnSp macro="">
      <xdr:nvCxnSpPr>
        <xdr:cNvPr id="4" name="Łącznik prosty ze strzałką 3">
          <a:extLst>
            <a:ext uri="{FF2B5EF4-FFF2-40B4-BE49-F238E27FC236}">
              <a16:creationId xmlns:a16="http://schemas.microsoft.com/office/drawing/2014/main" id="{372A99FC-86BF-44F4-B34A-DEBCD3217E53}"/>
            </a:ext>
          </a:extLst>
        </xdr:cNvPr>
        <xdr:cNvCxnSpPr/>
      </xdr:nvCxnSpPr>
      <xdr:spPr>
        <a:xfrm>
          <a:off x="3409950" y="3609975"/>
          <a:ext cx="1485900" cy="4762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22</xdr:row>
      <xdr:rowOff>38100</xdr:rowOff>
    </xdr:from>
    <xdr:to>
      <xdr:col>11</xdr:col>
      <xdr:colOff>457200</xdr:colOff>
      <xdr:row>22</xdr:row>
      <xdr:rowOff>161925</xdr:rowOff>
    </xdr:to>
    <xdr:sp macro="" textlink="">
      <xdr:nvSpPr>
        <xdr:cNvPr id="2" name="Strzałka: w prawo 1">
          <a:extLst>
            <a:ext uri="{FF2B5EF4-FFF2-40B4-BE49-F238E27FC236}">
              <a16:creationId xmlns:a16="http://schemas.microsoft.com/office/drawing/2014/main" id="{760940D7-C03B-6C12-38CC-044F4AA92508}"/>
            </a:ext>
          </a:extLst>
        </xdr:cNvPr>
        <xdr:cNvSpPr/>
      </xdr:nvSpPr>
      <xdr:spPr>
        <a:xfrm>
          <a:off x="6334125" y="5162550"/>
          <a:ext cx="304800" cy="1238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152400</xdr:colOff>
      <xdr:row>23</xdr:row>
      <xdr:rowOff>190500</xdr:rowOff>
    </xdr:from>
    <xdr:to>
      <xdr:col>11</xdr:col>
      <xdr:colOff>457200</xdr:colOff>
      <xdr:row>23</xdr:row>
      <xdr:rowOff>314325</xdr:rowOff>
    </xdr:to>
    <xdr:sp macro="" textlink="">
      <xdr:nvSpPr>
        <xdr:cNvPr id="5" name="Strzałka: w prawo 4">
          <a:extLst>
            <a:ext uri="{FF2B5EF4-FFF2-40B4-BE49-F238E27FC236}">
              <a16:creationId xmlns:a16="http://schemas.microsoft.com/office/drawing/2014/main" id="{06C5E60B-57A6-4580-865B-DA0723CC513F}"/>
            </a:ext>
          </a:extLst>
        </xdr:cNvPr>
        <xdr:cNvSpPr/>
      </xdr:nvSpPr>
      <xdr:spPr>
        <a:xfrm>
          <a:off x="6334125" y="5505450"/>
          <a:ext cx="304800" cy="1238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152400</xdr:colOff>
      <xdr:row>25</xdr:row>
      <xdr:rowOff>57150</xdr:rowOff>
    </xdr:from>
    <xdr:to>
      <xdr:col>11</xdr:col>
      <xdr:colOff>457200</xdr:colOff>
      <xdr:row>25</xdr:row>
      <xdr:rowOff>180975</xdr:rowOff>
    </xdr:to>
    <xdr:sp macro="" textlink="">
      <xdr:nvSpPr>
        <xdr:cNvPr id="6" name="Strzałka: w prawo 5">
          <a:extLst>
            <a:ext uri="{FF2B5EF4-FFF2-40B4-BE49-F238E27FC236}">
              <a16:creationId xmlns:a16="http://schemas.microsoft.com/office/drawing/2014/main" id="{CCE9F6B1-9650-4492-9A7E-198888E4D9FD}"/>
            </a:ext>
          </a:extLst>
        </xdr:cNvPr>
        <xdr:cNvSpPr/>
      </xdr:nvSpPr>
      <xdr:spPr>
        <a:xfrm>
          <a:off x="6334125" y="5934075"/>
          <a:ext cx="304800" cy="1238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133350</xdr:colOff>
      <xdr:row>27</xdr:row>
      <xdr:rowOff>85725</xdr:rowOff>
    </xdr:from>
    <xdr:to>
      <xdr:col>12</xdr:col>
      <xdr:colOff>476250</xdr:colOff>
      <xdr:row>29</xdr:row>
      <xdr:rowOff>66675</xdr:rowOff>
    </xdr:to>
    <xdr:sp macro="" textlink="">
      <xdr:nvSpPr>
        <xdr:cNvPr id="8" name="Strzałka: w dół 7">
          <a:extLst>
            <a:ext uri="{FF2B5EF4-FFF2-40B4-BE49-F238E27FC236}">
              <a16:creationId xmlns:a16="http://schemas.microsoft.com/office/drawing/2014/main" id="{F20A99FE-AB1E-B425-550C-B43B1C4ED396}"/>
            </a:ext>
          </a:extLst>
        </xdr:cNvPr>
        <xdr:cNvSpPr/>
      </xdr:nvSpPr>
      <xdr:spPr>
        <a:xfrm rot="18995468">
          <a:off x="6867525" y="6543675"/>
          <a:ext cx="342900" cy="3619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238125</xdr:colOff>
      <xdr:row>27</xdr:row>
      <xdr:rowOff>85725</xdr:rowOff>
    </xdr:from>
    <xdr:to>
      <xdr:col>17</xdr:col>
      <xdr:colOff>581025</xdr:colOff>
      <xdr:row>29</xdr:row>
      <xdr:rowOff>66675</xdr:rowOff>
    </xdr:to>
    <xdr:sp macro="" textlink="">
      <xdr:nvSpPr>
        <xdr:cNvPr id="9" name="Strzałka: w dół 8">
          <a:extLst>
            <a:ext uri="{FF2B5EF4-FFF2-40B4-BE49-F238E27FC236}">
              <a16:creationId xmlns:a16="http://schemas.microsoft.com/office/drawing/2014/main" id="{D239BF3B-14D7-4B17-9B76-742EC37F988F}"/>
            </a:ext>
          </a:extLst>
        </xdr:cNvPr>
        <xdr:cNvSpPr/>
      </xdr:nvSpPr>
      <xdr:spPr>
        <a:xfrm rot="2128374">
          <a:off x="10048875" y="6543675"/>
          <a:ext cx="342900" cy="3619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morskakf.pl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pomorskakf.pl/" TargetMode="External"/><Relationship Id="rId1" Type="http://schemas.openxmlformats.org/officeDocument/2006/relationships/hyperlink" Target="mailto:kontakt@pomorskakf.p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omorskakf.pl/refinansowanie-kredytu-hipotecznego-a-oprocentowanie/" TargetMode="External"/><Relationship Id="rId4" Type="http://schemas.openxmlformats.org/officeDocument/2006/relationships/hyperlink" Target="https://pomorskakf.pl/o-n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4692-2B64-4C13-AED7-D213E1CBB67B}">
  <dimension ref="A1:GH348"/>
  <sheetViews>
    <sheetView tabSelected="1" workbookViewId="0">
      <selection activeCell="Z16" sqref="Z16"/>
    </sheetView>
  </sheetViews>
  <sheetFormatPr defaultRowHeight="15" x14ac:dyDescent="0.25"/>
  <cols>
    <col min="1" max="1" width="1" customWidth="1"/>
    <col min="2" max="2" width="8.5703125" customWidth="1"/>
    <col min="3" max="3" width="9.85546875" customWidth="1"/>
    <col min="4" max="4" width="13.7109375" customWidth="1"/>
    <col min="5" max="5" width="4.5703125" customWidth="1"/>
    <col min="6" max="6" width="23.42578125" customWidth="1"/>
    <col min="7" max="7" width="1.140625" customWidth="1"/>
    <col min="8" max="8" width="10.42578125" customWidth="1"/>
    <col min="9" max="9" width="13.5703125" customWidth="1"/>
    <col min="10" max="10" width="0.85546875" customWidth="1"/>
    <col min="11" max="11" width="5.85546875" customWidth="1"/>
    <col min="12" max="12" width="8.28515625" customWidth="1"/>
    <col min="13" max="13" width="11.28515625" customWidth="1"/>
    <col min="15" max="15" width="4.85546875" customWidth="1"/>
    <col min="17" max="17" width="11.7109375" customWidth="1"/>
    <col min="18" max="18" width="10.7109375" customWidth="1"/>
    <col min="19" max="19" width="8.140625" customWidth="1"/>
    <col min="20" max="20" width="3.5703125" customWidth="1"/>
  </cols>
  <sheetData>
    <row r="1" spans="1:190" ht="20.2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</row>
    <row r="2" spans="1:190" ht="24" x14ac:dyDescent="0.4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26"/>
      <c r="K2" s="47" t="e" vm="1">
        <v>#VALUE!</v>
      </c>
      <c r="L2" s="47"/>
      <c r="M2" s="47"/>
      <c r="N2" s="47"/>
      <c r="O2" s="47"/>
      <c r="P2" s="47"/>
      <c r="Q2" s="47"/>
      <c r="R2" s="47"/>
      <c r="S2" s="47"/>
      <c r="T2" s="4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</row>
    <row r="3" spans="1:190" ht="21" customHeight="1" x14ac:dyDescent="0.5">
      <c r="A3" s="7"/>
      <c r="B3" s="54" t="s">
        <v>52</v>
      </c>
      <c r="C3" s="54"/>
      <c r="D3" s="52" t="s">
        <v>49</v>
      </c>
      <c r="E3" s="53"/>
      <c r="F3" s="53"/>
      <c r="G3" s="13"/>
      <c r="H3" s="46" t="s">
        <v>27</v>
      </c>
      <c r="I3" s="46"/>
      <c r="J3" s="27"/>
      <c r="K3" s="47"/>
      <c r="L3" s="47"/>
      <c r="M3" s="47"/>
      <c r="N3" s="47"/>
      <c r="O3" s="47"/>
      <c r="P3" s="47"/>
      <c r="Q3" s="47"/>
      <c r="R3" s="47"/>
      <c r="S3" s="47"/>
      <c r="T3" s="4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</row>
    <row r="4" spans="1:190" ht="12.75" customHeight="1" x14ac:dyDescent="0.45">
      <c r="A4" s="7"/>
      <c r="B4" s="54"/>
      <c r="C4" s="54"/>
      <c r="D4" s="8"/>
      <c r="E4" s="8"/>
      <c r="F4" s="8"/>
      <c r="G4" s="8"/>
      <c r="H4" s="8"/>
      <c r="I4" s="8"/>
      <c r="J4" s="8"/>
      <c r="K4" s="47"/>
      <c r="L4" s="47"/>
      <c r="M4" s="47"/>
      <c r="N4" s="47"/>
      <c r="O4" s="47"/>
      <c r="P4" s="47"/>
      <c r="Q4" s="47"/>
      <c r="R4" s="47"/>
      <c r="S4" s="47"/>
      <c r="T4" s="4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</row>
    <row r="5" spans="1:190" x14ac:dyDescent="0.25">
      <c r="A5" s="7"/>
      <c r="B5" s="7"/>
      <c r="C5" s="9"/>
      <c r="D5" s="62" t="s">
        <v>18</v>
      </c>
      <c r="E5" s="62"/>
      <c r="F5" s="62"/>
      <c r="G5" s="7"/>
      <c r="H5" s="7"/>
      <c r="I5" s="7"/>
      <c r="J5" s="7"/>
      <c r="K5" s="47"/>
      <c r="L5" s="47"/>
      <c r="M5" s="47"/>
      <c r="N5" s="47"/>
      <c r="O5" s="47"/>
      <c r="P5" s="47"/>
      <c r="Q5" s="47"/>
      <c r="R5" s="47"/>
      <c r="S5" s="47"/>
      <c r="T5" s="4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</row>
    <row r="6" spans="1:190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47"/>
      <c r="L6" s="47"/>
      <c r="M6" s="47"/>
      <c r="N6" s="47"/>
      <c r="O6" s="47"/>
      <c r="P6" s="47"/>
      <c r="Q6" s="47"/>
      <c r="R6" s="47"/>
      <c r="S6" s="47"/>
      <c r="T6" s="4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</row>
    <row r="7" spans="1:190" x14ac:dyDescent="0.25">
      <c r="A7" s="7"/>
      <c r="B7" s="45" t="s">
        <v>2</v>
      </c>
      <c r="C7" s="45"/>
      <c r="D7" s="45"/>
      <c r="E7" s="45"/>
      <c r="F7" s="5">
        <v>100000</v>
      </c>
      <c r="G7" s="7"/>
      <c r="H7" s="7" t="s">
        <v>17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</row>
    <row r="8" spans="1:190" ht="21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56" t="s">
        <v>29</v>
      </c>
      <c r="M8" s="57"/>
      <c r="N8" s="57"/>
      <c r="O8" s="57"/>
      <c r="P8" s="57"/>
      <c r="Q8" s="57"/>
      <c r="R8" s="57"/>
      <c r="S8" s="58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</row>
    <row r="9" spans="1:190" ht="21" customHeight="1" x14ac:dyDescent="0.25">
      <c r="A9" s="7"/>
      <c r="B9" s="45" t="s">
        <v>39</v>
      </c>
      <c r="C9" s="45"/>
      <c r="D9" s="45"/>
      <c r="E9" s="45"/>
      <c r="F9" s="5">
        <v>3177.89</v>
      </c>
      <c r="G9" s="7"/>
      <c r="H9" s="7" t="s">
        <v>17</v>
      </c>
      <c r="I9" s="7"/>
      <c r="J9" s="7"/>
      <c r="K9" s="7"/>
      <c r="L9" s="59"/>
      <c r="M9" s="60"/>
      <c r="N9" s="60"/>
      <c r="O9" s="60"/>
      <c r="P9" s="60"/>
      <c r="Q9" s="60"/>
      <c r="R9" s="60"/>
      <c r="S9" s="61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</row>
    <row r="10" spans="1:190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17"/>
      <c r="M10" s="7"/>
      <c r="N10" s="7"/>
      <c r="O10" s="7"/>
      <c r="P10" s="7"/>
      <c r="Q10" s="7"/>
      <c r="R10" s="7"/>
      <c r="S10" s="18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</row>
    <row r="11" spans="1:190" ht="26.25" x14ac:dyDescent="0.4">
      <c r="A11" s="7"/>
      <c r="B11" s="45" t="s">
        <v>19</v>
      </c>
      <c r="C11" s="45"/>
      <c r="D11" s="45"/>
      <c r="E11" s="45"/>
      <c r="F11" s="6" t="s">
        <v>1</v>
      </c>
      <c r="G11" s="7"/>
      <c r="H11" s="7" t="s">
        <v>16</v>
      </c>
      <c r="I11" s="7"/>
      <c r="J11" s="7"/>
      <c r="K11" s="7"/>
      <c r="L11" s="71" t="s">
        <v>24</v>
      </c>
      <c r="M11" s="72"/>
      <c r="N11" s="72"/>
      <c r="O11" s="7"/>
      <c r="P11" s="73">
        <v>695034389</v>
      </c>
      <c r="Q11" s="73"/>
      <c r="R11" s="73"/>
      <c r="S11" s="74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</row>
    <row r="12" spans="1:190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17"/>
      <c r="M12" s="7"/>
      <c r="N12" s="7"/>
      <c r="O12" s="7"/>
      <c r="P12" s="7"/>
      <c r="Q12" s="7"/>
      <c r="R12" s="7"/>
      <c r="S12" s="18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</row>
    <row r="13" spans="1:190" ht="26.25" x14ac:dyDescent="0.4">
      <c r="A13" s="7"/>
      <c r="B13" s="45" t="s">
        <v>44</v>
      </c>
      <c r="C13" s="45"/>
      <c r="D13" s="45"/>
      <c r="E13" s="45"/>
      <c r="F13" s="3">
        <v>360</v>
      </c>
      <c r="G13" s="7"/>
      <c r="H13" s="7" t="s">
        <v>37</v>
      </c>
      <c r="I13" s="7"/>
      <c r="J13" s="7"/>
      <c r="K13" s="7"/>
      <c r="L13" s="71" t="s">
        <v>33</v>
      </c>
      <c r="M13" s="72"/>
      <c r="N13" s="72"/>
      <c r="O13" s="7"/>
      <c r="P13" s="75" t="s">
        <v>25</v>
      </c>
      <c r="Q13" s="75"/>
      <c r="R13" s="75"/>
      <c r="S13" s="76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</row>
    <row r="14" spans="1:190" ht="26.25" x14ac:dyDescent="0.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19"/>
      <c r="M14" s="20"/>
      <c r="N14" s="20"/>
      <c r="O14" s="7"/>
      <c r="P14" s="21"/>
      <c r="Q14" s="21"/>
      <c r="R14" s="21"/>
      <c r="S14" s="22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</row>
    <row r="15" spans="1:190" ht="5.25" customHeight="1" x14ac:dyDescent="0.25">
      <c r="A15" s="29"/>
      <c r="B15" s="39"/>
      <c r="C15" s="39"/>
      <c r="D15" s="39"/>
      <c r="E15" s="39"/>
      <c r="F15" s="39"/>
      <c r="G15" s="39"/>
      <c r="H15" s="39"/>
      <c r="I15" s="39"/>
      <c r="J15" s="29"/>
      <c r="K15" s="7"/>
      <c r="L15" s="17"/>
      <c r="M15" s="7"/>
      <c r="N15" s="7"/>
      <c r="O15" s="7"/>
      <c r="P15" s="7"/>
      <c r="Q15" s="7"/>
      <c r="R15" s="7"/>
      <c r="S15" s="18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</row>
    <row r="16" spans="1:190" x14ac:dyDescent="0.25">
      <c r="A16" s="29"/>
      <c r="B16" s="40"/>
      <c r="C16" s="40"/>
      <c r="D16" s="40"/>
      <c r="E16" s="40"/>
      <c r="F16" s="40"/>
      <c r="G16" s="40"/>
      <c r="H16" s="40"/>
      <c r="I16" s="40"/>
      <c r="J16" s="29"/>
      <c r="K16" s="7"/>
      <c r="L16" s="17"/>
      <c r="M16" s="7"/>
      <c r="N16" s="7"/>
      <c r="O16" s="7"/>
      <c r="P16" s="7"/>
      <c r="Q16" s="7"/>
      <c r="R16" s="7"/>
      <c r="S16" s="18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</row>
    <row r="17" spans="1:190" ht="26.25" x14ac:dyDescent="0.4">
      <c r="A17" s="29"/>
      <c r="B17" s="40"/>
      <c r="C17" s="40"/>
      <c r="D17" s="63" t="s">
        <v>42</v>
      </c>
      <c r="E17" s="63"/>
      <c r="F17" s="63"/>
      <c r="G17" s="63"/>
      <c r="H17" s="63"/>
      <c r="I17" s="40"/>
      <c r="J17" s="29"/>
      <c r="K17" s="7"/>
      <c r="L17" s="48" t="s">
        <v>26</v>
      </c>
      <c r="M17" s="49"/>
      <c r="N17" s="49"/>
      <c r="O17" s="49"/>
      <c r="P17" s="49"/>
      <c r="Q17" s="49"/>
      <c r="R17" s="49"/>
      <c r="S17" s="50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</row>
    <row r="18" spans="1:190" x14ac:dyDescent="0.25">
      <c r="A18" s="29"/>
      <c r="B18" s="40"/>
      <c r="C18" s="40"/>
      <c r="D18" s="40"/>
      <c r="E18" s="40"/>
      <c r="F18" s="40"/>
      <c r="G18" s="40"/>
      <c r="H18" s="40"/>
      <c r="I18" s="40"/>
      <c r="J18" s="29"/>
      <c r="K18" s="7"/>
      <c r="L18" s="23"/>
      <c r="M18" s="24"/>
      <c r="N18" s="24"/>
      <c r="O18" s="24"/>
      <c r="P18" s="24"/>
      <c r="Q18" s="24"/>
      <c r="R18" s="24"/>
      <c r="S18" s="25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</row>
    <row r="19" spans="1:190" x14ac:dyDescent="0.25">
      <c r="A19" s="29"/>
      <c r="B19" s="40"/>
      <c r="C19" s="40"/>
      <c r="D19" s="40"/>
      <c r="E19" s="40"/>
      <c r="F19" s="40"/>
      <c r="G19" s="40"/>
      <c r="H19" s="40"/>
      <c r="I19" s="40"/>
      <c r="J19" s="29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</row>
    <row r="20" spans="1:190" x14ac:dyDescent="0.25">
      <c r="A20" s="29"/>
      <c r="B20" s="40"/>
      <c r="C20" s="40"/>
      <c r="D20" s="40"/>
      <c r="E20" s="40"/>
      <c r="F20" s="40"/>
      <c r="G20" s="40"/>
      <c r="H20" s="40"/>
      <c r="I20" s="40"/>
      <c r="J20" s="29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</row>
    <row r="21" spans="1:190" ht="31.5" customHeight="1" x14ac:dyDescent="0.25">
      <c r="A21" s="29"/>
      <c r="B21" s="40"/>
      <c r="C21" s="69" t="s">
        <v>45</v>
      </c>
      <c r="D21" s="69"/>
      <c r="E21" s="40"/>
      <c r="F21" s="40"/>
      <c r="G21" s="40"/>
      <c r="H21" s="69" t="s">
        <v>9</v>
      </c>
      <c r="I21" s="69"/>
      <c r="J21" s="30"/>
      <c r="K21" s="15"/>
      <c r="L21" s="55" t="s">
        <v>30</v>
      </c>
      <c r="M21" s="55"/>
      <c r="N21" s="55"/>
      <c r="O21" s="55"/>
      <c r="P21" s="55"/>
      <c r="Q21" s="55"/>
      <c r="R21" s="55"/>
      <c r="S21" s="55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</row>
    <row r="22" spans="1:190" ht="6.75" customHeight="1" x14ac:dyDescent="0.25">
      <c r="A22" s="29"/>
      <c r="B22" s="40"/>
      <c r="C22" s="42"/>
      <c r="D22" s="42"/>
      <c r="E22" s="40"/>
      <c r="F22" s="40"/>
      <c r="G22" s="40"/>
      <c r="H22" s="42"/>
      <c r="I22" s="42"/>
      <c r="J22" s="31"/>
      <c r="K22" s="12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</row>
    <row r="23" spans="1:190" x14ac:dyDescent="0.25">
      <c r="A23" s="29"/>
      <c r="B23" s="40"/>
      <c r="C23" s="68" t="s">
        <v>11</v>
      </c>
      <c r="D23" s="68"/>
      <c r="E23" s="40"/>
      <c r="F23" s="40"/>
      <c r="G23" s="40"/>
      <c r="H23" s="68" t="s">
        <v>11</v>
      </c>
      <c r="I23" s="68"/>
      <c r="J23" s="32"/>
      <c r="K23" s="10"/>
      <c r="L23" s="7"/>
      <c r="M23" s="77" t="s">
        <v>31</v>
      </c>
      <c r="N23" s="77"/>
      <c r="O23" s="77"/>
      <c r="P23" s="77"/>
      <c r="Q23" s="77"/>
      <c r="R23" s="77"/>
      <c r="S23" s="7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</row>
    <row r="24" spans="1:190" ht="29.25" customHeight="1" x14ac:dyDescent="0.5">
      <c r="A24" s="29"/>
      <c r="B24" s="40"/>
      <c r="C24" s="70">
        <f>VLOOKUP(F13,Ustawienia!B2:D362,3,0)</f>
        <v>593.13650638920785</v>
      </c>
      <c r="D24" s="70"/>
      <c r="E24" s="70"/>
      <c r="F24" s="70"/>
      <c r="G24" s="40"/>
      <c r="H24" s="51">
        <f>VLOOKUP(F13,Ustawienia!J2:L362,3,0)</f>
        <v>670.0102934140449</v>
      </c>
      <c r="I24" s="51"/>
      <c r="J24" s="33"/>
      <c r="K24" s="16"/>
      <c r="L24" s="7"/>
      <c r="M24" s="45" t="s">
        <v>40</v>
      </c>
      <c r="N24" s="45"/>
      <c r="O24" s="45"/>
      <c r="P24" s="45"/>
      <c r="Q24" s="45"/>
      <c r="R24" s="45"/>
      <c r="S24" s="45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</row>
    <row r="25" spans="1:190" ht="15" customHeight="1" x14ac:dyDescent="0.25">
      <c r="A25" s="29"/>
      <c r="B25" s="40"/>
      <c r="C25" s="43" t="s">
        <v>12</v>
      </c>
      <c r="D25" s="43"/>
      <c r="E25" s="40"/>
      <c r="F25" s="40"/>
      <c r="G25" s="40"/>
      <c r="H25" s="68" t="s">
        <v>12</v>
      </c>
      <c r="I25" s="68"/>
      <c r="J25" s="32"/>
      <c r="K25" s="10"/>
      <c r="L25" s="7"/>
      <c r="M25" s="28"/>
      <c r="N25" s="28"/>
      <c r="O25" s="28"/>
      <c r="P25" s="28"/>
      <c r="Q25" s="28"/>
      <c r="R25" s="28"/>
      <c r="S25" s="28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</row>
    <row r="26" spans="1:190" ht="15" customHeight="1" x14ac:dyDescent="0.25">
      <c r="A26" s="29"/>
      <c r="B26" s="40"/>
      <c r="C26" s="68" t="str">
        <f>IF(Ustawienia!U24&gt;0,Ustawienia!T20,IF(Ustawienia!U24=0,Ustawienia!T19,IF(Ustawienia!U24&lt;0,Ustawienia!T18,)))</f>
        <v xml:space="preserve">mniejsza o: </v>
      </c>
      <c r="D26" s="68"/>
      <c r="E26" s="40"/>
      <c r="F26" s="40"/>
      <c r="G26" s="40"/>
      <c r="H26" s="68" t="str">
        <f>IF(Ustawienia!U29&gt;0,Ustawienia!T20,IF(Ustawienia!U29=0,Ustawienia!T19,IF(Ustawienia!U29&lt;0,Ustawienia!T18,)))</f>
        <v xml:space="preserve">mniejsza o: </v>
      </c>
      <c r="I26" s="68"/>
      <c r="J26" s="32"/>
      <c r="K26" s="10"/>
      <c r="L26" s="7"/>
      <c r="M26" s="64" t="s">
        <v>41</v>
      </c>
      <c r="N26" s="64"/>
      <c r="O26" s="64"/>
      <c r="P26" s="64"/>
      <c r="Q26" s="64"/>
      <c r="R26" s="64"/>
      <c r="S26" s="64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</row>
    <row r="27" spans="1:190" ht="30.75" customHeight="1" x14ac:dyDescent="0.5">
      <c r="A27" s="38"/>
      <c r="B27" s="44"/>
      <c r="C27" s="51">
        <f>ABS(Ustawienia!U24)</f>
        <v>2584.7534936107922</v>
      </c>
      <c r="D27" s="51"/>
      <c r="E27" s="40"/>
      <c r="F27" s="40"/>
      <c r="G27" s="40"/>
      <c r="H27" s="51">
        <f>ABS(Ustawienia!U29)</f>
        <v>2507.8797065859549</v>
      </c>
      <c r="I27" s="51"/>
      <c r="J27" s="33"/>
      <c r="K27" s="16"/>
      <c r="L27" s="7"/>
      <c r="M27" s="64"/>
      <c r="N27" s="64"/>
      <c r="O27" s="64"/>
      <c r="P27" s="64"/>
      <c r="Q27" s="64"/>
      <c r="R27" s="64"/>
      <c r="S27" s="64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</row>
    <row r="28" spans="1:190" x14ac:dyDescent="0.25">
      <c r="A28" s="29"/>
      <c r="B28" s="40"/>
      <c r="C28" s="68" t="s">
        <v>23</v>
      </c>
      <c r="D28" s="68"/>
      <c r="E28" s="43"/>
      <c r="F28" s="43"/>
      <c r="G28" s="43"/>
      <c r="H28" s="68" t="s">
        <v>23</v>
      </c>
      <c r="I28" s="68"/>
      <c r="J28" s="32"/>
      <c r="K28" s="10"/>
      <c r="L28" s="65" t="s">
        <v>46</v>
      </c>
      <c r="M28" s="65"/>
      <c r="N28" s="65"/>
      <c r="O28" s="65"/>
      <c r="P28" s="65"/>
      <c r="Q28" s="65"/>
      <c r="R28" s="65"/>
      <c r="S28" s="65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</row>
    <row r="29" spans="1:190" x14ac:dyDescent="0.25">
      <c r="A29" s="29"/>
      <c r="B29" s="40"/>
      <c r="C29" s="41"/>
      <c r="D29" s="41"/>
      <c r="E29" s="40"/>
      <c r="F29" s="40"/>
      <c r="G29" s="40"/>
      <c r="H29" s="41"/>
      <c r="I29" s="41"/>
      <c r="J29" s="34"/>
      <c r="K29" s="11"/>
      <c r="L29" s="65"/>
      <c r="M29" s="65"/>
      <c r="N29" s="65"/>
      <c r="O29" s="65"/>
      <c r="P29" s="65"/>
      <c r="Q29" s="65"/>
      <c r="R29" s="65"/>
      <c r="S29" s="65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</row>
    <row r="30" spans="1:190" x14ac:dyDescent="0.25">
      <c r="A30" s="29"/>
      <c r="B30" s="79" t="s">
        <v>47</v>
      </c>
      <c r="C30" s="79"/>
      <c r="D30" s="79"/>
      <c r="E30" s="79"/>
      <c r="F30" s="79"/>
      <c r="G30" s="79"/>
      <c r="H30" s="79"/>
      <c r="I30" s="79"/>
      <c r="J30" s="35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</row>
    <row r="31" spans="1:190" ht="38.25" customHeight="1" x14ac:dyDescent="0.5">
      <c r="A31" s="29"/>
      <c r="B31" s="40"/>
      <c r="C31" s="80">
        <f>C27*F13</f>
        <v>930511.25769988517</v>
      </c>
      <c r="D31" s="80"/>
      <c r="E31" s="40"/>
      <c r="F31" s="40"/>
      <c r="G31" s="40"/>
      <c r="H31" s="80">
        <f>H27*F13</f>
        <v>902836.6943709437</v>
      </c>
      <c r="I31" s="80"/>
      <c r="J31" s="36"/>
      <c r="K31" s="12"/>
      <c r="L31" s="7"/>
      <c r="M31" s="7"/>
      <c r="N31" s="66" t="s">
        <v>32</v>
      </c>
      <c r="O31" s="66"/>
      <c r="P31" s="66"/>
      <c r="Q31" s="66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</row>
    <row r="32" spans="1:190" x14ac:dyDescent="0.25">
      <c r="A32" s="29"/>
      <c r="B32" s="40"/>
      <c r="C32" s="40"/>
      <c r="D32" s="40"/>
      <c r="E32" s="40"/>
      <c r="F32" s="40"/>
      <c r="G32" s="40"/>
      <c r="H32" s="40"/>
      <c r="I32" s="40"/>
      <c r="J32" s="29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</row>
    <row r="33" spans="1:190" ht="39" customHeight="1" x14ac:dyDescent="0.25">
      <c r="A33" s="29"/>
      <c r="B33" s="82" t="str">
        <f>VLOOKUP(F11,Ustawienia!S14:T15,2,0)</f>
        <v>Możesz refinansować kredyt zarówno na oprocentowanie zmienne jak i stałe. Więcej na ten temat przeczytasz w poniższym artykule.</v>
      </c>
      <c r="C33" s="82"/>
      <c r="D33" s="82"/>
      <c r="E33" s="82"/>
      <c r="F33" s="82"/>
      <c r="G33" s="82"/>
      <c r="H33" s="82"/>
      <c r="I33" s="82"/>
      <c r="J33" s="3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</row>
    <row r="34" spans="1:190" ht="14.25" customHeight="1" x14ac:dyDescent="0.25">
      <c r="A34" s="29"/>
      <c r="B34" s="81" t="s">
        <v>43</v>
      </c>
      <c r="C34" s="81"/>
      <c r="D34" s="81"/>
      <c r="E34" s="81"/>
      <c r="F34" s="81"/>
      <c r="G34" s="81"/>
      <c r="H34" s="81"/>
      <c r="I34" s="81"/>
      <c r="J34" s="29"/>
      <c r="K34" s="7"/>
      <c r="L34" s="67" t="s">
        <v>51</v>
      </c>
      <c r="M34" s="67"/>
      <c r="N34" s="67"/>
      <c r="O34" s="67"/>
      <c r="P34" s="67"/>
      <c r="Q34" s="67"/>
      <c r="R34" s="67"/>
      <c r="S34" s="6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</row>
    <row r="35" spans="1:190" ht="6.75" customHeight="1" x14ac:dyDescent="0.25">
      <c r="A35" s="29"/>
      <c r="B35" s="40"/>
      <c r="C35" s="40"/>
      <c r="D35" s="40"/>
      <c r="E35" s="40"/>
      <c r="F35" s="40"/>
      <c r="G35" s="40"/>
      <c r="H35" s="40"/>
      <c r="I35" s="40"/>
      <c r="J35" s="29"/>
      <c r="K35" s="7"/>
      <c r="L35" s="67"/>
      <c r="M35" s="67"/>
      <c r="N35" s="67"/>
      <c r="O35" s="67"/>
      <c r="P35" s="67"/>
      <c r="Q35" s="67"/>
      <c r="R35" s="67"/>
      <c r="S35" s="6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</row>
    <row r="36" spans="1:190" ht="3.75" customHeight="1" x14ac:dyDescent="0.25">
      <c r="A36" s="29"/>
      <c r="B36" s="39"/>
      <c r="C36" s="39"/>
      <c r="D36" s="39"/>
      <c r="E36" s="39"/>
      <c r="F36" s="39"/>
      <c r="G36" s="39"/>
      <c r="H36" s="39"/>
      <c r="I36" s="39"/>
      <c r="J36" s="29"/>
      <c r="K36" s="7"/>
      <c r="L36" s="67"/>
      <c r="M36" s="67"/>
      <c r="N36" s="67"/>
      <c r="O36" s="67"/>
      <c r="P36" s="67"/>
      <c r="Q36" s="67"/>
      <c r="R36" s="67"/>
      <c r="S36" s="6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</row>
    <row r="37" spans="1:190" ht="13.5" customHeight="1" x14ac:dyDescent="0.25">
      <c r="A37" s="7"/>
      <c r="B37" s="40"/>
      <c r="C37" s="40"/>
      <c r="D37" s="40"/>
      <c r="E37" s="40"/>
      <c r="F37" s="40"/>
      <c r="G37" s="40"/>
      <c r="H37" s="40"/>
      <c r="I37" s="40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</row>
    <row r="38" spans="1:190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</row>
    <row r="39" spans="1:190" ht="5.2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</row>
    <row r="40" spans="1:190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</row>
    <row r="41" spans="1:190" x14ac:dyDescent="0.25">
      <c r="A41" s="7"/>
      <c r="B41" s="7" t="s">
        <v>34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</row>
    <row r="42" spans="1:190" x14ac:dyDescent="0.25">
      <c r="A42" s="7"/>
      <c r="B42" s="78" t="s">
        <v>35</v>
      </c>
      <c r="C42" s="78"/>
      <c r="D42" s="78"/>
      <c r="E42" s="78"/>
      <c r="F42" s="78"/>
      <c r="G42" s="78"/>
      <c r="H42" s="78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</row>
    <row r="43" spans="1:190" x14ac:dyDescent="0.25">
      <c r="A43" s="7"/>
      <c r="B43" s="78"/>
      <c r="C43" s="78"/>
      <c r="D43" s="78"/>
      <c r="E43" s="78"/>
      <c r="F43" s="78"/>
      <c r="G43" s="78"/>
      <c r="H43" s="78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</row>
    <row r="44" spans="1:190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</row>
    <row r="45" spans="1:190" x14ac:dyDescent="0.25">
      <c r="A45" s="7"/>
      <c r="B45" s="78" t="s">
        <v>36</v>
      </c>
      <c r="C45" s="78"/>
      <c r="D45" s="78"/>
      <c r="E45" s="78"/>
      <c r="F45" s="78"/>
      <c r="G45" s="78"/>
      <c r="H45" s="78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</row>
    <row r="46" spans="1:190" x14ac:dyDescent="0.25">
      <c r="A46" s="7"/>
      <c r="B46" s="78"/>
      <c r="C46" s="78"/>
      <c r="D46" s="78"/>
      <c r="E46" s="78"/>
      <c r="F46" s="78"/>
      <c r="G46" s="78"/>
      <c r="H46" s="7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</row>
    <row r="47" spans="1:190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</row>
    <row r="48" spans="1:190" x14ac:dyDescent="0.25">
      <c r="A48" s="7"/>
      <c r="B48" s="78" t="s">
        <v>48</v>
      </c>
      <c r="C48" s="78"/>
      <c r="D48" s="78"/>
      <c r="E48" s="78"/>
      <c r="F48" s="78"/>
      <c r="G48" s="78"/>
      <c r="H48" s="78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</row>
    <row r="49" spans="1:189" x14ac:dyDescent="0.25">
      <c r="A49" s="7"/>
      <c r="B49" s="78"/>
      <c r="C49" s="78"/>
      <c r="D49" s="78"/>
      <c r="E49" s="78"/>
      <c r="F49" s="78"/>
      <c r="G49" s="78"/>
      <c r="H49" s="78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</row>
    <row r="50" spans="1:189" x14ac:dyDescent="0.25">
      <c r="A50" s="7"/>
      <c r="B50" s="78"/>
      <c r="C50" s="78"/>
      <c r="D50" s="78"/>
      <c r="E50" s="78"/>
      <c r="F50" s="78"/>
      <c r="G50" s="78"/>
      <c r="H50" s="78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</row>
    <row r="51" spans="1:189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</row>
    <row r="52" spans="1:189" ht="15" customHeight="1" x14ac:dyDescent="0.25">
      <c r="A52" s="7"/>
      <c r="B52" s="78" t="s">
        <v>38</v>
      </c>
      <c r="C52" s="78"/>
      <c r="D52" s="78"/>
      <c r="E52" s="78"/>
      <c r="F52" s="78"/>
      <c r="G52" s="78"/>
      <c r="H52" s="78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</row>
    <row r="53" spans="1:189" x14ac:dyDescent="0.25">
      <c r="A53" s="7"/>
      <c r="B53" s="78"/>
      <c r="C53" s="78"/>
      <c r="D53" s="78"/>
      <c r="E53" s="78"/>
      <c r="F53" s="78"/>
      <c r="G53" s="78"/>
      <c r="H53" s="78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</row>
    <row r="54" spans="1:189" x14ac:dyDescent="0.25">
      <c r="A54" s="7"/>
      <c r="B54" s="78"/>
      <c r="C54" s="78"/>
      <c r="D54" s="78"/>
      <c r="E54" s="78"/>
      <c r="F54" s="78"/>
      <c r="G54" s="78"/>
      <c r="H54" s="78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</row>
    <row r="55" spans="1:189" x14ac:dyDescent="0.25">
      <c r="A55" s="7"/>
      <c r="B55" s="78"/>
      <c r="C55" s="78"/>
      <c r="D55" s="78"/>
      <c r="E55" s="78"/>
      <c r="F55" s="78"/>
      <c r="G55" s="78"/>
      <c r="H55" s="78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</row>
    <row r="56" spans="1:189" x14ac:dyDescent="0.25">
      <c r="A56" s="7"/>
      <c r="B56" s="78"/>
      <c r="C56" s="78"/>
      <c r="D56" s="78"/>
      <c r="E56" s="78"/>
      <c r="F56" s="78"/>
      <c r="G56" s="78"/>
      <c r="H56" s="78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</row>
    <row r="57" spans="1:189" x14ac:dyDescent="0.25">
      <c r="A57" s="7"/>
      <c r="B57" s="14"/>
      <c r="C57" s="14"/>
      <c r="D57" s="14"/>
      <c r="E57" s="14"/>
      <c r="F57" s="14"/>
      <c r="G57" s="14"/>
      <c r="H57" s="14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</row>
    <row r="58" spans="1:189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</row>
    <row r="59" spans="1:189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</row>
    <row r="60" spans="1:189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</row>
    <row r="61" spans="1:189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</row>
    <row r="62" spans="1:189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</row>
    <row r="63" spans="1:189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</row>
    <row r="64" spans="1:189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</row>
    <row r="65" spans="1:189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</row>
    <row r="66" spans="1:189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</row>
    <row r="67" spans="1:189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</row>
    <row r="68" spans="1:189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</row>
    <row r="69" spans="1:189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</row>
    <row r="70" spans="1:189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</row>
    <row r="71" spans="1:189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</row>
    <row r="72" spans="1:189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</row>
    <row r="73" spans="1:189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</row>
    <row r="74" spans="1:189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</row>
    <row r="75" spans="1:189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</row>
    <row r="76" spans="1:189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</row>
    <row r="77" spans="1:189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</row>
    <row r="78" spans="1:189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</row>
    <row r="79" spans="1:189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</row>
    <row r="80" spans="1:189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</row>
    <row r="81" spans="1:189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</row>
    <row r="82" spans="1:189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</row>
    <row r="83" spans="1:189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</row>
    <row r="84" spans="1:189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</row>
    <row r="85" spans="1:189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</row>
    <row r="86" spans="1:189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</row>
    <row r="87" spans="1:189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</row>
    <row r="88" spans="1:189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</row>
    <row r="89" spans="1:189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</row>
    <row r="90" spans="1:189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</row>
    <row r="91" spans="1:189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</row>
    <row r="92" spans="1:189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</row>
    <row r="93" spans="1:189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</row>
    <row r="94" spans="1:189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</row>
    <row r="95" spans="1:189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</row>
    <row r="96" spans="1:189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</row>
    <row r="97" spans="1:189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</row>
    <row r="98" spans="1:189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</row>
    <row r="99" spans="1:189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</row>
    <row r="100" spans="1:189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</row>
    <row r="101" spans="1:189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</row>
    <row r="102" spans="1:189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</row>
    <row r="103" spans="1:189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</row>
    <row r="104" spans="1:189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</row>
    <row r="105" spans="1:189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</row>
    <row r="106" spans="1:189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</row>
    <row r="107" spans="1:189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</row>
    <row r="108" spans="1:189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</row>
    <row r="109" spans="1:189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</row>
    <row r="110" spans="1:189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</row>
    <row r="111" spans="1:189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</row>
    <row r="112" spans="1:189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</row>
    <row r="113" spans="1:189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</row>
    <row r="114" spans="1:189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</row>
    <row r="115" spans="1:189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</row>
    <row r="116" spans="1:189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</row>
    <row r="117" spans="1:189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</row>
    <row r="118" spans="1:189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</row>
    <row r="119" spans="1:189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</row>
    <row r="120" spans="1:189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</row>
    <row r="121" spans="1:189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</row>
    <row r="122" spans="1:189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</row>
    <row r="123" spans="1:189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</row>
    <row r="124" spans="1:189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</row>
    <row r="125" spans="1:189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</row>
    <row r="126" spans="1:189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</row>
    <row r="127" spans="1:189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</row>
    <row r="128" spans="1:189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</row>
    <row r="129" spans="1:189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</row>
    <row r="130" spans="1:189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</row>
    <row r="131" spans="1:189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</row>
    <row r="132" spans="1:189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</row>
    <row r="133" spans="1:189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</row>
    <row r="134" spans="1:189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</row>
    <row r="135" spans="1:189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</row>
    <row r="136" spans="1:189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</row>
    <row r="137" spans="1:189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</row>
    <row r="138" spans="1:189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</row>
    <row r="139" spans="1:189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</row>
    <row r="140" spans="1:189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</row>
    <row r="141" spans="1:189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</row>
    <row r="142" spans="1:189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</row>
    <row r="143" spans="1:189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</row>
    <row r="144" spans="1:189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</row>
    <row r="145" spans="1:189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</row>
    <row r="146" spans="1:189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</row>
    <row r="147" spans="1:189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</row>
    <row r="148" spans="1:189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</row>
    <row r="149" spans="1:189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</row>
    <row r="150" spans="1:189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</row>
    <row r="151" spans="1:189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</row>
    <row r="152" spans="1:189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</row>
    <row r="153" spans="1:189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</row>
    <row r="154" spans="1:189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</row>
    <row r="155" spans="1:189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</row>
    <row r="156" spans="1:189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</row>
    <row r="157" spans="1:189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</row>
    <row r="158" spans="1:189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</row>
    <row r="159" spans="1:189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</row>
    <row r="160" spans="1:189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</row>
    <row r="161" spans="1:189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</row>
    <row r="162" spans="1:189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</row>
    <row r="163" spans="1:189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</row>
    <row r="164" spans="1:189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</row>
    <row r="165" spans="1:189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</row>
    <row r="166" spans="1:189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</row>
    <row r="167" spans="1:189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</row>
    <row r="168" spans="1:189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</row>
    <row r="169" spans="1:189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</row>
    <row r="170" spans="1:189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</row>
    <row r="171" spans="1:189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</row>
    <row r="172" spans="1:189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</row>
    <row r="173" spans="1:189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</row>
    <row r="174" spans="1:189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</row>
    <row r="175" spans="1:189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</row>
    <row r="176" spans="1:189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</row>
    <row r="177" spans="1:189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</row>
    <row r="178" spans="1:189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</row>
    <row r="179" spans="1:189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</row>
    <row r="180" spans="1:189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</row>
    <row r="181" spans="1:189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</row>
    <row r="182" spans="1:189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</row>
    <row r="183" spans="1:189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</row>
    <row r="184" spans="1:189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</row>
    <row r="185" spans="1:189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</row>
    <row r="186" spans="1:189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</row>
    <row r="187" spans="1:189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</row>
    <row r="188" spans="1:189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</row>
    <row r="189" spans="1:189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</row>
    <row r="190" spans="1:189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</row>
    <row r="191" spans="1:189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</row>
    <row r="192" spans="1:189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</row>
    <row r="193" spans="1:189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</row>
    <row r="194" spans="1:189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</row>
    <row r="195" spans="1:189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</row>
    <row r="196" spans="1:189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</row>
    <row r="197" spans="1:189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</row>
    <row r="198" spans="1:189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</row>
    <row r="199" spans="1:189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</row>
    <row r="200" spans="1:189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</row>
    <row r="201" spans="1:189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</row>
    <row r="202" spans="1:189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</row>
    <row r="203" spans="1:189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</row>
    <row r="204" spans="1:189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</row>
    <row r="205" spans="1:189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</row>
    <row r="206" spans="1:189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</row>
    <row r="207" spans="1:189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</row>
    <row r="208" spans="1:189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</row>
    <row r="209" spans="1:189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</row>
    <row r="210" spans="1:189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</row>
    <row r="211" spans="1:189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</row>
    <row r="212" spans="1:189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</row>
    <row r="213" spans="1:189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</row>
    <row r="214" spans="1:189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</row>
    <row r="215" spans="1:189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</row>
    <row r="216" spans="1:189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</row>
    <row r="217" spans="1:189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</row>
    <row r="218" spans="1:189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</row>
    <row r="219" spans="1:189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</row>
    <row r="220" spans="1:189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</row>
    <row r="221" spans="1:189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</row>
    <row r="222" spans="1:189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</row>
    <row r="223" spans="1:189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</row>
    <row r="224" spans="1:189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</row>
    <row r="225" spans="1:189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</row>
    <row r="226" spans="1:189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</row>
    <row r="227" spans="1:189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</row>
    <row r="228" spans="1:189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</row>
    <row r="229" spans="1:189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</row>
    <row r="230" spans="1:189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</row>
    <row r="231" spans="1:189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</row>
    <row r="232" spans="1:189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</row>
    <row r="233" spans="1:189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</row>
    <row r="234" spans="1:189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</row>
    <row r="235" spans="1:189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</row>
    <row r="236" spans="1:189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</row>
    <row r="237" spans="1:189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</row>
    <row r="238" spans="1:189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</row>
    <row r="239" spans="1:189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</row>
    <row r="240" spans="1:189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</row>
    <row r="241" spans="1:189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</row>
    <row r="242" spans="1:189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</row>
    <row r="243" spans="1:189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</row>
    <row r="244" spans="1:189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</row>
    <row r="245" spans="1:189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</row>
    <row r="246" spans="1:189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</row>
    <row r="247" spans="1:189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</row>
    <row r="248" spans="1:189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</row>
    <row r="249" spans="1:189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</row>
    <row r="250" spans="1:189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</row>
    <row r="251" spans="1:189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</row>
    <row r="252" spans="1:189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</row>
    <row r="253" spans="1:189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</row>
    <row r="254" spans="1:189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</row>
    <row r="255" spans="1:189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</row>
    <row r="256" spans="1:189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</row>
    <row r="257" spans="1:189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</row>
    <row r="258" spans="1:189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</row>
    <row r="259" spans="1:189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</row>
    <row r="260" spans="1:189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</row>
    <row r="261" spans="1:189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</row>
    <row r="262" spans="1:189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</row>
    <row r="263" spans="1:189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</row>
    <row r="264" spans="1:189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</row>
    <row r="265" spans="1:189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</row>
    <row r="266" spans="1:189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</row>
    <row r="267" spans="1:189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</row>
    <row r="268" spans="1:189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</row>
    <row r="269" spans="1:189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</row>
    <row r="270" spans="1:189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</row>
    <row r="271" spans="1:189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</row>
    <row r="272" spans="1:189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</row>
    <row r="273" spans="1:189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</row>
    <row r="274" spans="1:189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</row>
    <row r="275" spans="1:189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</row>
    <row r="276" spans="1:189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</row>
    <row r="277" spans="1:189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</row>
    <row r="278" spans="1:189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</row>
    <row r="279" spans="1:189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</row>
    <row r="280" spans="1:189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</row>
    <row r="281" spans="1:189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</row>
    <row r="282" spans="1:189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</row>
    <row r="283" spans="1:189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</row>
    <row r="284" spans="1:189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</row>
    <row r="285" spans="1:189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</row>
    <row r="286" spans="1:189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</row>
    <row r="287" spans="1:189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</row>
    <row r="288" spans="1:189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</row>
    <row r="289" spans="1:189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</row>
    <row r="290" spans="1:189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</row>
    <row r="291" spans="1:189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</row>
    <row r="292" spans="1:189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</row>
    <row r="293" spans="1:189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</row>
    <row r="294" spans="1:189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</row>
    <row r="295" spans="1:189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</row>
    <row r="296" spans="1:189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</row>
    <row r="297" spans="1:189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</row>
    <row r="298" spans="1:189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</row>
    <row r="299" spans="1:189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</row>
    <row r="300" spans="1:189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</row>
    <row r="301" spans="1:189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</row>
    <row r="302" spans="1:189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</row>
    <row r="303" spans="1:189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</row>
    <row r="304" spans="1:189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</row>
    <row r="305" spans="1:189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</row>
    <row r="306" spans="1:189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</row>
    <row r="307" spans="1:189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</row>
    <row r="308" spans="1:189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</row>
    <row r="309" spans="1:189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</row>
    <row r="310" spans="1:189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</row>
    <row r="311" spans="1:189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</row>
    <row r="312" spans="1:189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</row>
    <row r="313" spans="1:189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</row>
    <row r="314" spans="1:189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</row>
    <row r="315" spans="1:189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</row>
    <row r="316" spans="1:189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</row>
    <row r="317" spans="1:189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</row>
    <row r="318" spans="1:189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</row>
    <row r="319" spans="1:189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</row>
    <row r="320" spans="1:189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</row>
    <row r="321" spans="1:189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</row>
    <row r="322" spans="1:189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</row>
    <row r="323" spans="1:189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</row>
    <row r="324" spans="1:189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</row>
    <row r="325" spans="1:189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</row>
    <row r="326" spans="1:189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</row>
    <row r="327" spans="1:189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</row>
    <row r="328" spans="1:189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</row>
    <row r="329" spans="1:189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</row>
    <row r="330" spans="1:189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/>
      <c r="FZ330" s="7"/>
      <c r="GA330" s="7"/>
      <c r="GB330" s="7"/>
      <c r="GC330" s="7"/>
      <c r="GD330" s="7"/>
      <c r="GE330" s="7"/>
      <c r="GF330" s="7"/>
      <c r="GG330" s="7"/>
    </row>
    <row r="331" spans="1:189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FX331" s="7"/>
      <c r="FY331" s="7"/>
      <c r="FZ331" s="7"/>
      <c r="GA331" s="7"/>
      <c r="GB331" s="7"/>
      <c r="GC331" s="7"/>
      <c r="GD331" s="7"/>
      <c r="GE331" s="7"/>
      <c r="GF331" s="7"/>
      <c r="GG331" s="7"/>
    </row>
    <row r="332" spans="1:189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/>
      <c r="FZ332" s="7"/>
      <c r="GA332" s="7"/>
      <c r="GB332" s="7"/>
      <c r="GC332" s="7"/>
      <c r="GD332" s="7"/>
      <c r="GE332" s="7"/>
      <c r="GF332" s="7"/>
      <c r="GG332" s="7"/>
    </row>
    <row r="333" spans="1:189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  <c r="GE333" s="7"/>
      <c r="GF333" s="7"/>
      <c r="GG333" s="7"/>
    </row>
    <row r="334" spans="1:189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</row>
    <row r="335" spans="1:189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  <c r="GE335" s="7"/>
      <c r="GF335" s="7"/>
      <c r="GG335" s="7"/>
    </row>
    <row r="336" spans="1:189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/>
      <c r="FZ336" s="7"/>
      <c r="GA336" s="7"/>
      <c r="GB336" s="7"/>
      <c r="GC336" s="7"/>
      <c r="GD336" s="7"/>
      <c r="GE336" s="7"/>
      <c r="GF336" s="7"/>
      <c r="GG336" s="7"/>
    </row>
    <row r="337" spans="1:189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</row>
    <row r="338" spans="1:189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  <c r="GE338" s="7"/>
      <c r="GF338" s="7"/>
      <c r="GG338" s="7"/>
    </row>
    <row r="339" spans="1:189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</row>
    <row r="340" spans="1:189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</row>
    <row r="341" spans="1:189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</row>
    <row r="342" spans="1:189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  <c r="GE342" s="7"/>
      <c r="GF342" s="7"/>
      <c r="GG342" s="7"/>
    </row>
    <row r="343" spans="1:189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  <c r="GE343" s="7"/>
      <c r="GF343" s="7"/>
      <c r="GG343" s="7"/>
    </row>
    <row r="344" spans="1:189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/>
      <c r="FZ344" s="7"/>
      <c r="GA344" s="7"/>
      <c r="GB344" s="7"/>
      <c r="GC344" s="7"/>
      <c r="GD344" s="7"/>
      <c r="GE344" s="7"/>
      <c r="GF344" s="7"/>
      <c r="GG344" s="7"/>
    </row>
    <row r="345" spans="1:189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/>
      <c r="FZ345" s="7"/>
      <c r="GA345" s="7"/>
      <c r="GB345" s="7"/>
      <c r="GC345" s="7"/>
      <c r="GD345" s="7"/>
      <c r="GE345" s="7"/>
      <c r="GF345" s="7"/>
      <c r="GG345" s="7"/>
    </row>
    <row r="346" spans="1:189" x14ac:dyDescent="0.25">
      <c r="B346" s="7"/>
      <c r="C346" s="7"/>
      <c r="D346" s="7"/>
      <c r="E346" s="7"/>
      <c r="F346" s="7"/>
      <c r="G346" s="7"/>
      <c r="H346" s="7"/>
      <c r="I346" s="7"/>
      <c r="J346" s="7"/>
      <c r="L346" s="7"/>
      <c r="M346" s="7"/>
      <c r="N346" s="7"/>
      <c r="O346" s="7"/>
      <c r="P346" s="7"/>
      <c r="Q346" s="7"/>
      <c r="R346" s="7"/>
      <c r="S346" s="7"/>
    </row>
    <row r="347" spans="1:189" x14ac:dyDescent="0.25">
      <c r="B347" s="7"/>
      <c r="C347" s="7"/>
      <c r="D347" s="7"/>
      <c r="E347" s="7"/>
      <c r="F347" s="7"/>
      <c r="G347" s="7"/>
      <c r="H347" s="7"/>
      <c r="I347" s="7"/>
      <c r="J347" s="7"/>
      <c r="L347" s="7"/>
      <c r="M347" s="7"/>
      <c r="N347" s="7"/>
      <c r="O347" s="7"/>
      <c r="P347" s="7"/>
      <c r="Q347" s="7"/>
      <c r="R347" s="7"/>
      <c r="S347" s="7"/>
    </row>
    <row r="348" spans="1:189" x14ac:dyDescent="0.25">
      <c r="L348" s="7"/>
      <c r="M348" s="7"/>
      <c r="N348" s="7"/>
      <c r="O348" s="7"/>
      <c r="P348" s="7"/>
      <c r="Q348" s="7"/>
      <c r="R348" s="7"/>
      <c r="S348" s="7"/>
    </row>
  </sheetData>
  <sheetProtection formatCells="0" formatColumns="0" formatRows="0"/>
  <mergeCells count="46">
    <mergeCell ref="B45:H46"/>
    <mergeCell ref="B48:H50"/>
    <mergeCell ref="B52:H56"/>
    <mergeCell ref="B30:I30"/>
    <mergeCell ref="C31:D31"/>
    <mergeCell ref="H31:I31"/>
    <mergeCell ref="B42:H43"/>
    <mergeCell ref="B34:I34"/>
    <mergeCell ref="B33:I33"/>
    <mergeCell ref="L11:N11"/>
    <mergeCell ref="L13:N13"/>
    <mergeCell ref="P11:S11"/>
    <mergeCell ref="P13:S13"/>
    <mergeCell ref="M23:S23"/>
    <mergeCell ref="M26:S27"/>
    <mergeCell ref="L28:S29"/>
    <mergeCell ref="N31:Q31"/>
    <mergeCell ref="L34:S36"/>
    <mergeCell ref="B13:E13"/>
    <mergeCell ref="C28:D28"/>
    <mergeCell ref="H28:I28"/>
    <mergeCell ref="C21:D21"/>
    <mergeCell ref="H21:I21"/>
    <mergeCell ref="C23:D23"/>
    <mergeCell ref="H23:I23"/>
    <mergeCell ref="C26:D26"/>
    <mergeCell ref="C24:F24"/>
    <mergeCell ref="H25:I25"/>
    <mergeCell ref="H26:I26"/>
    <mergeCell ref="H24:I24"/>
    <mergeCell ref="B11:E11"/>
    <mergeCell ref="H3:I3"/>
    <mergeCell ref="A2:I2"/>
    <mergeCell ref="L17:S17"/>
    <mergeCell ref="C27:D27"/>
    <mergeCell ref="H27:I27"/>
    <mergeCell ref="D3:F3"/>
    <mergeCell ref="B3:C4"/>
    <mergeCell ref="K2:T6"/>
    <mergeCell ref="L21:S21"/>
    <mergeCell ref="L8:S9"/>
    <mergeCell ref="B9:E9"/>
    <mergeCell ref="B7:E7"/>
    <mergeCell ref="D5:F5"/>
    <mergeCell ref="D17:H17"/>
    <mergeCell ref="M24:S24"/>
  </mergeCells>
  <hyperlinks>
    <hyperlink ref="P13" r:id="rId1" xr:uid="{28BF2E38-9E4F-4D54-8A22-512D00B8DF99}"/>
    <hyperlink ref="L17" r:id="rId2" xr:uid="{BCF7DF10-DE9D-4588-B94E-027478D31DCB}"/>
    <hyperlink ref="H3:I3" r:id="rId3" display="Najnowszy kalkulator" xr:uid="{74A231A7-2A46-43CD-BC6B-E4B838A20930}"/>
    <hyperlink ref="N31:Q31" r:id="rId4" display="ZAPISZ SIĘ" xr:uid="{E3D2A6BF-F557-4223-A2D4-795C36ABDD22}"/>
    <hyperlink ref="B34" r:id="rId5" xr:uid="{4A7DCC6D-C86E-453F-8D1F-09464886070D}"/>
  </hyperlinks>
  <pageMargins left="0.7" right="0.7" top="0.75" bottom="0.75" header="0.3" footer="0.3"/>
  <pageSetup paperSize="9" orientation="portrait" r:id="rId6"/>
  <drawing r:id="rId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3AF6BFB-72AA-4F03-B61B-B260C4507C44}">
          <x14:formula1>
            <xm:f>Ustawienia!$S$6:$S$7</xm:f>
          </x14:formula1>
          <xm:sqref>F11</xm:sqref>
        </x14:dataValidation>
        <x14:dataValidation type="list" allowBlank="1" showInputMessage="1" showErrorMessage="1" xr:uid="{8091B3A3-1F07-40CF-B483-2FEB76FCE43A}">
          <x14:formula1>
            <xm:f>Ustawienia!$B$2:$B$362</xm:f>
          </x14:formula1>
          <xm:sqref>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0EADA-A513-4C1B-AC40-FE205A22799A}">
  <dimension ref="B1:U362"/>
  <sheetViews>
    <sheetView workbookViewId="0">
      <pane ySplit="1" topLeftCell="A335" activePane="bottomLeft" state="frozen"/>
      <selection pane="bottomLeft" activeCell="P12" sqref="P12"/>
    </sheetView>
  </sheetViews>
  <sheetFormatPr defaultRowHeight="15" x14ac:dyDescent="0.25"/>
  <cols>
    <col min="3" max="3" width="14.5703125" customWidth="1"/>
    <col min="4" max="4" width="14.28515625" customWidth="1"/>
    <col min="11" max="11" width="19.5703125" customWidth="1"/>
    <col min="12" max="12" width="11.85546875" bestFit="1" customWidth="1"/>
    <col min="23" max="23" width="10.7109375" customWidth="1"/>
  </cols>
  <sheetData>
    <row r="1" spans="2:20" x14ac:dyDescent="0.25">
      <c r="B1" s="83" t="s">
        <v>0</v>
      </c>
      <c r="C1" s="83"/>
      <c r="J1" s="83" t="s">
        <v>1</v>
      </c>
      <c r="K1" s="83"/>
    </row>
    <row r="2" spans="2:20" x14ac:dyDescent="0.25">
      <c r="B2">
        <v>0</v>
      </c>
      <c r="D2" t="s">
        <v>10</v>
      </c>
      <c r="J2">
        <v>0</v>
      </c>
    </row>
    <row r="3" spans="2:20" x14ac:dyDescent="0.25">
      <c r="B3">
        <v>1</v>
      </c>
      <c r="C3" s="1">
        <v>100491.66666666667</v>
      </c>
      <c r="D3" s="1">
        <f>($F$10/$F$4)*C3</f>
        <v>100491.66666666667</v>
      </c>
      <c r="J3">
        <v>1</v>
      </c>
      <c r="K3" s="1">
        <v>100589.16666666669</v>
      </c>
      <c r="L3" s="1">
        <f>($F$10/$F$4)*K3</f>
        <v>100589.16666666669</v>
      </c>
    </row>
    <row r="4" spans="2:20" x14ac:dyDescent="0.25">
      <c r="B4">
        <v>2</v>
      </c>
      <c r="C4" s="1">
        <v>50369.051429125619</v>
      </c>
      <c r="D4" s="1">
        <f t="shared" ref="D4:D67" si="0">($F$10/$F$4)*C4</f>
        <v>50369.051429125619</v>
      </c>
      <c r="E4" t="s">
        <v>5</v>
      </c>
      <c r="F4">
        <v>100000</v>
      </c>
      <c r="J4">
        <v>2</v>
      </c>
      <c r="K4" s="1">
        <v>50442.307622268287</v>
      </c>
      <c r="L4" s="1">
        <f t="shared" ref="L4:L67" si="1">($F$10/$F$4)*K4</f>
        <v>50442.307622268287</v>
      </c>
      <c r="N4">
        <v>100000</v>
      </c>
      <c r="S4" t="s">
        <v>3</v>
      </c>
    </row>
    <row r="5" spans="2:20" x14ac:dyDescent="0.25">
      <c r="B5">
        <v>3</v>
      </c>
      <c r="C5" s="1">
        <v>33661.646984038001</v>
      </c>
      <c r="D5" s="1">
        <f t="shared" si="0"/>
        <v>33661.646984038001</v>
      </c>
      <c r="J5">
        <v>3</v>
      </c>
      <c r="K5" s="1">
        <v>33726.88021515416</v>
      </c>
      <c r="L5" s="1">
        <f t="shared" si="1"/>
        <v>33726.88021515416</v>
      </c>
    </row>
    <row r="6" spans="2:20" x14ac:dyDescent="0.25">
      <c r="B6">
        <v>4</v>
      </c>
      <c r="C6" s="1">
        <v>25308.045235855272</v>
      </c>
      <c r="D6" s="1">
        <f t="shared" si="0"/>
        <v>25308.045235855272</v>
      </c>
      <c r="E6" t="s">
        <v>6</v>
      </c>
      <c r="F6" s="2"/>
      <c r="J6">
        <v>4</v>
      </c>
      <c r="K6" s="1">
        <v>25369.310714872965</v>
      </c>
      <c r="L6" s="1">
        <f t="shared" si="1"/>
        <v>25369.310714872965</v>
      </c>
      <c r="N6" s="2"/>
      <c r="S6" t="s">
        <v>0</v>
      </c>
    </row>
    <row r="7" spans="2:20" x14ac:dyDescent="0.25">
      <c r="B7">
        <v>5</v>
      </c>
      <c r="C7" s="1">
        <v>20295.964565081031</v>
      </c>
      <c r="D7" s="1">
        <f t="shared" si="0"/>
        <v>20295.964565081031</v>
      </c>
      <c r="J7">
        <v>5</v>
      </c>
      <c r="K7" s="1">
        <v>20354.884374538335</v>
      </c>
      <c r="L7" s="1">
        <f t="shared" si="1"/>
        <v>20354.884374538335</v>
      </c>
      <c r="S7" t="s">
        <v>1</v>
      </c>
    </row>
    <row r="8" spans="2:20" x14ac:dyDescent="0.25">
      <c r="B8">
        <v>6</v>
      </c>
      <c r="C8" s="1">
        <v>16954.644431560919</v>
      </c>
      <c r="D8" s="1">
        <f t="shared" si="0"/>
        <v>16954.644431560919</v>
      </c>
      <c r="J8">
        <v>6</v>
      </c>
      <c r="K8" s="1">
        <v>17012.029611191425</v>
      </c>
      <c r="L8" s="1">
        <f t="shared" si="1"/>
        <v>17012.029611191425</v>
      </c>
    </row>
    <row r="9" spans="2:20" x14ac:dyDescent="0.25">
      <c r="B9">
        <v>7</v>
      </c>
      <c r="C9" s="1">
        <v>14568.044603524062</v>
      </c>
      <c r="D9" s="1">
        <f t="shared" si="0"/>
        <v>14568.044603524062</v>
      </c>
      <c r="E9" t="s">
        <v>4</v>
      </c>
      <c r="J9">
        <v>7</v>
      </c>
      <c r="K9" s="1">
        <v>14624.358602995595</v>
      </c>
      <c r="L9" s="1">
        <f t="shared" si="1"/>
        <v>14624.358602995595</v>
      </c>
    </row>
    <row r="10" spans="2:20" x14ac:dyDescent="0.25">
      <c r="B10">
        <v>8</v>
      </c>
      <c r="C10" s="1">
        <v>12778.144964843374</v>
      </c>
      <c r="D10" s="1">
        <f t="shared" si="0"/>
        <v>12778.144964843374</v>
      </c>
      <c r="E10" t="s">
        <v>5</v>
      </c>
      <c r="F10">
        <f>Kalkulator!F7</f>
        <v>100000</v>
      </c>
      <c r="J10">
        <v>8</v>
      </c>
      <c r="K10" s="1">
        <v>12833.677438535127</v>
      </c>
      <c r="L10" s="1">
        <f t="shared" si="1"/>
        <v>12833.677438535127</v>
      </c>
    </row>
    <row r="11" spans="2:20" x14ac:dyDescent="0.25">
      <c r="B11">
        <v>9</v>
      </c>
      <c r="C11" s="1">
        <v>11386.045450789072</v>
      </c>
      <c r="D11" s="1">
        <f t="shared" si="0"/>
        <v>11386.045450789072</v>
      </c>
      <c r="J11">
        <v>9</v>
      </c>
      <c r="K11" s="1">
        <v>11440.989499914762</v>
      </c>
      <c r="L11" s="1">
        <f t="shared" si="1"/>
        <v>11440.989499914762</v>
      </c>
    </row>
    <row r="12" spans="2:20" x14ac:dyDescent="0.25">
      <c r="B12">
        <v>10</v>
      </c>
      <c r="C12" s="1">
        <v>10272.406022330028</v>
      </c>
      <c r="D12" s="1">
        <f t="shared" si="0"/>
        <v>10272.406022330028</v>
      </c>
      <c r="J12">
        <v>10</v>
      </c>
      <c r="K12" s="1">
        <v>10326.896815999551</v>
      </c>
      <c r="L12" s="1">
        <f t="shared" si="1"/>
        <v>10326.896815999551</v>
      </c>
    </row>
    <row r="13" spans="2:20" x14ac:dyDescent="0.25">
      <c r="B13">
        <v>11</v>
      </c>
      <c r="C13" s="1">
        <v>9361.2830180889541</v>
      </c>
      <c r="D13" s="1">
        <f t="shared" si="0"/>
        <v>9361.2830180889541</v>
      </c>
      <c r="J13">
        <v>11</v>
      </c>
      <c r="K13" s="1">
        <v>9415.4188593420677</v>
      </c>
      <c r="L13" s="1">
        <f t="shared" si="1"/>
        <v>9415.4188593420677</v>
      </c>
    </row>
    <row r="14" spans="2:20" x14ac:dyDescent="0.25">
      <c r="B14">
        <v>12</v>
      </c>
      <c r="C14" s="1">
        <v>8602.0473303200051</v>
      </c>
      <c r="D14" s="1">
        <f t="shared" si="0"/>
        <v>8602.0473303200051</v>
      </c>
      <c r="J14">
        <v>12</v>
      </c>
      <c r="K14" s="1">
        <v>8655.9019446460024</v>
      </c>
      <c r="L14" s="1">
        <f t="shared" si="1"/>
        <v>8655.9019446460024</v>
      </c>
      <c r="S14" t="s">
        <v>0</v>
      </c>
      <c r="T14" t="s">
        <v>20</v>
      </c>
    </row>
    <row r="15" spans="2:20" x14ac:dyDescent="0.25">
      <c r="B15">
        <v>13</v>
      </c>
      <c r="C15" s="1">
        <v>7959.6480381274641</v>
      </c>
      <c r="D15" s="1">
        <f t="shared" si="0"/>
        <v>7959.6480381274641</v>
      </c>
      <c r="J15">
        <v>13</v>
      </c>
      <c r="K15" s="1">
        <v>8013.2781356312116</v>
      </c>
      <c r="L15" s="1">
        <f t="shared" si="1"/>
        <v>8013.2781356312116</v>
      </c>
      <c r="S15" t="s">
        <v>1</v>
      </c>
      <c r="T15" t="s">
        <v>50</v>
      </c>
    </row>
    <row r="16" spans="2:20" x14ac:dyDescent="0.25">
      <c r="B16">
        <v>14</v>
      </c>
      <c r="C16" s="1">
        <v>7409.0487693050318</v>
      </c>
      <c r="D16" s="1">
        <f t="shared" si="0"/>
        <v>7409.0487693050318</v>
      </c>
      <c r="J16">
        <v>14</v>
      </c>
      <c r="K16" s="1">
        <v>7462.498906099454</v>
      </c>
      <c r="L16" s="1">
        <f t="shared" si="1"/>
        <v>7462.498906099454</v>
      </c>
    </row>
    <row r="17" spans="2:21" x14ac:dyDescent="0.25">
      <c r="B17">
        <v>15</v>
      </c>
      <c r="C17" s="1">
        <v>6931.8895174393556</v>
      </c>
      <c r="D17" s="1">
        <f t="shared" si="0"/>
        <v>6931.8895174393556</v>
      </c>
      <c r="J17">
        <v>15</v>
      </c>
      <c r="K17" s="1">
        <v>6985.1953365738236</v>
      </c>
      <c r="L17" s="1">
        <f t="shared" si="1"/>
        <v>6985.1953365738236</v>
      </c>
    </row>
    <row r="18" spans="2:21" x14ac:dyDescent="0.25">
      <c r="B18">
        <v>16</v>
      </c>
      <c r="C18" s="1">
        <v>6514.400277599786</v>
      </c>
      <c r="D18" s="1">
        <f t="shared" si="0"/>
        <v>6514.400277599786</v>
      </c>
      <c r="J18">
        <v>16</v>
      </c>
      <c r="K18" s="1">
        <v>6567.590737198434</v>
      </c>
      <c r="L18" s="1">
        <f t="shared" si="1"/>
        <v>6567.590737198434</v>
      </c>
      <c r="S18" t="s">
        <v>7</v>
      </c>
      <c r="T18" t="s">
        <v>21</v>
      </c>
    </row>
    <row r="19" spans="2:21" x14ac:dyDescent="0.25">
      <c r="B19">
        <v>17</v>
      </c>
      <c r="C19" s="1">
        <v>6146.0510459022998</v>
      </c>
      <c r="D19" s="1">
        <f t="shared" si="0"/>
        <v>6146.0510459022998</v>
      </c>
      <c r="J19">
        <v>17</v>
      </c>
      <c r="K19" s="1">
        <v>6199.1499919675925</v>
      </c>
      <c r="L19" s="1">
        <f t="shared" si="1"/>
        <v>6199.1499919675925</v>
      </c>
      <c r="S19">
        <v>0</v>
      </c>
      <c r="T19" t="s">
        <v>13</v>
      </c>
    </row>
    <row r="20" spans="2:21" x14ac:dyDescent="0.25">
      <c r="B20">
        <v>18</v>
      </c>
      <c r="C20" s="1">
        <v>5818.6518192188087</v>
      </c>
      <c r="D20" s="1">
        <f t="shared" si="0"/>
        <v>5818.6518192188087</v>
      </c>
      <c r="J20">
        <v>18</v>
      </c>
      <c r="K20" s="1">
        <v>5871.6791215452968</v>
      </c>
      <c r="L20" s="1">
        <f t="shared" si="1"/>
        <v>5871.6791215452968</v>
      </c>
      <c r="S20" t="s">
        <v>8</v>
      </c>
      <c r="T20" t="s">
        <v>22</v>
      </c>
    </row>
    <row r="21" spans="2:21" x14ac:dyDescent="0.25">
      <c r="B21">
        <v>19</v>
      </c>
      <c r="C21" s="1">
        <v>5525.7368055045663</v>
      </c>
      <c r="D21" s="1">
        <f t="shared" si="0"/>
        <v>5525.7368055045663</v>
      </c>
      <c r="J21">
        <v>19</v>
      </c>
      <c r="K21" s="1">
        <v>5578.7091946680184</v>
      </c>
      <c r="L21" s="1">
        <f t="shared" si="1"/>
        <v>5578.7091946680184</v>
      </c>
    </row>
    <row r="22" spans="2:21" x14ac:dyDescent="0.25">
      <c r="B22">
        <v>20</v>
      </c>
      <c r="C22" s="1">
        <v>5262.1333710273675</v>
      </c>
      <c r="D22" s="1">
        <f t="shared" si="0"/>
        <v>5262.1333710273675</v>
      </c>
      <c r="J22">
        <v>20</v>
      </c>
      <c r="K22" s="1">
        <v>5315.0650661266736</v>
      </c>
      <c r="L22" s="1">
        <f t="shared" si="1"/>
        <v>5315.0650661266736</v>
      </c>
    </row>
    <row r="23" spans="2:21" x14ac:dyDescent="0.25">
      <c r="B23">
        <v>21</v>
      </c>
      <c r="C23" s="1">
        <v>5023.6541455312527</v>
      </c>
      <c r="D23" s="1">
        <f t="shared" si="0"/>
        <v>5023.6541455312527</v>
      </c>
      <c r="J23">
        <v>21</v>
      </c>
      <c r="K23" s="1">
        <v>5076.5573324680363</v>
      </c>
      <c r="L23" s="1">
        <f t="shared" si="1"/>
        <v>5076.5573324680363</v>
      </c>
    </row>
    <row r="24" spans="2:21" ht="15" customHeight="1" x14ac:dyDescent="0.25">
      <c r="B24">
        <v>22</v>
      </c>
      <c r="C24" s="1">
        <v>4806.8730987192121</v>
      </c>
      <c r="D24" s="1">
        <f t="shared" si="0"/>
        <v>4806.8730987192121</v>
      </c>
      <c r="J24">
        <v>22</v>
      </c>
      <c r="K24" s="1">
        <v>4859.758299777578</v>
      </c>
      <c r="L24" s="1">
        <f t="shared" si="1"/>
        <v>4859.758299777578</v>
      </c>
      <c r="S24" s="84" t="s">
        <v>14</v>
      </c>
      <c r="T24" s="84"/>
      <c r="U24" s="4">
        <f>Kalkulator!C24-Kalkulator!F9</f>
        <v>-2584.7534936107922</v>
      </c>
    </row>
    <row r="25" spans="2:21" x14ac:dyDescent="0.25">
      <c r="B25">
        <v>23</v>
      </c>
      <c r="C25" s="1">
        <v>4608.960031566492</v>
      </c>
      <c r="D25" s="1">
        <f t="shared" si="0"/>
        <v>4608.960031566492</v>
      </c>
      <c r="J25">
        <v>23</v>
      </c>
      <c r="K25" s="1">
        <v>4661.8363946494073</v>
      </c>
      <c r="L25" s="1">
        <f t="shared" si="1"/>
        <v>4661.8363946494073</v>
      </c>
      <c r="S25" s="84"/>
      <c r="T25" s="84"/>
    </row>
    <row r="26" spans="2:21" x14ac:dyDescent="0.25">
      <c r="B26">
        <v>24</v>
      </c>
      <c r="C26" s="1">
        <v>4427.5564448055593</v>
      </c>
      <c r="D26" s="1">
        <f t="shared" si="0"/>
        <v>4427.5564448055593</v>
      </c>
      <c r="J26">
        <v>24</v>
      </c>
      <c r="K26" s="1">
        <v>4480.4319724137258</v>
      </c>
      <c r="L26" s="1">
        <f t="shared" si="1"/>
        <v>4480.4319724137258</v>
      </c>
      <c r="S26" s="84"/>
      <c r="T26" s="84"/>
    </row>
    <row r="27" spans="2:21" x14ac:dyDescent="0.25">
      <c r="B27">
        <v>25</v>
      </c>
      <c r="C27" s="1">
        <v>4260.6811989746966</v>
      </c>
      <c r="D27" s="1">
        <f t="shared" si="0"/>
        <v>4260.6811989746966</v>
      </c>
      <c r="J27">
        <v>25</v>
      </c>
      <c r="K27" s="1">
        <v>4313.5629313896934</v>
      </c>
      <c r="L27" s="1">
        <f t="shared" si="1"/>
        <v>4313.5629313896934</v>
      </c>
    </row>
    <row r="28" spans="2:21" x14ac:dyDescent="0.25">
      <c r="B28">
        <v>26</v>
      </c>
      <c r="C28" s="1">
        <v>4106.6579452246042</v>
      </c>
      <c r="D28" s="1">
        <f t="shared" si="0"/>
        <v>4106.6579452246042</v>
      </c>
      <c r="J28">
        <v>26</v>
      </c>
      <c r="K28" s="1">
        <v>4159.5521084645652</v>
      </c>
      <c r="L28" s="1">
        <f t="shared" si="1"/>
        <v>4159.5521084645652</v>
      </c>
    </row>
    <row r="29" spans="2:21" x14ac:dyDescent="0.25">
      <c r="B29">
        <v>27</v>
      </c>
      <c r="C29" s="1">
        <v>3964.0586826124231</v>
      </c>
      <c r="D29" s="1">
        <f t="shared" si="0"/>
        <v>3964.0586826124231</v>
      </c>
      <c r="J29">
        <v>27</v>
      </c>
      <c r="K29" s="1">
        <v>4016.9708089885785</v>
      </c>
      <c r="L29" s="1">
        <f t="shared" si="1"/>
        <v>4016.9708089885785</v>
      </c>
      <c r="S29" s="84" t="s">
        <v>15</v>
      </c>
      <c r="T29" s="84"/>
      <c r="U29">
        <f>Kalkulator!H24-Kalkulator!F9</f>
        <v>-2507.8797065859549</v>
      </c>
    </row>
    <row r="30" spans="2:21" x14ac:dyDescent="0.25">
      <c r="B30">
        <v>28</v>
      </c>
      <c r="C30" s="1">
        <v>3831.6594102613335</v>
      </c>
      <c r="D30" s="1">
        <f t="shared" si="0"/>
        <v>3831.6594102613335</v>
      </c>
      <c r="J30">
        <v>28</v>
      </c>
      <c r="K30" s="1">
        <v>3884.5944374066494</v>
      </c>
      <c r="L30" s="1">
        <f t="shared" si="1"/>
        <v>3884.5944374066494</v>
      </c>
      <c r="S30" s="84"/>
      <c r="T30" s="84"/>
    </row>
    <row r="31" spans="2:21" x14ac:dyDescent="0.25">
      <c r="B31">
        <v>29</v>
      </c>
      <c r="C31" s="1">
        <v>3708.4049549354049</v>
      </c>
      <c r="D31" s="1">
        <f t="shared" si="0"/>
        <v>3708.4049549354049</v>
      </c>
      <c r="J31">
        <v>29</v>
      </c>
      <c r="K31" s="1">
        <v>3761.3673077593844</v>
      </c>
      <c r="L31" s="1">
        <f t="shared" si="1"/>
        <v>3761.3673077593844</v>
      </c>
      <c r="S31" s="84"/>
      <c r="T31" s="84"/>
    </row>
    <row r="32" spans="2:21" x14ac:dyDescent="0.25">
      <c r="B32">
        <v>30</v>
      </c>
      <c r="C32" s="1">
        <v>3593.3808330994771</v>
      </c>
      <c r="D32" s="1">
        <f t="shared" si="0"/>
        <v>3593.3808330994771</v>
      </c>
      <c r="J32">
        <v>30</v>
      </c>
      <c r="K32" s="1">
        <v>3646.3744920838794</v>
      </c>
      <c r="L32" s="1">
        <f t="shared" si="1"/>
        <v>3646.3744920838794</v>
      </c>
    </row>
    <row r="33" spans="2:12" x14ac:dyDescent="0.25">
      <c r="B33">
        <v>31</v>
      </c>
      <c r="C33" s="1">
        <v>3485.7905590319706</v>
      </c>
      <c r="D33" s="1">
        <f t="shared" si="0"/>
        <v>3485.7905590319706</v>
      </c>
      <c r="J33">
        <v>31</v>
      </c>
      <c r="K33" s="1">
        <v>3538.8191175111588</v>
      </c>
      <c r="L33" s="1">
        <f t="shared" si="1"/>
        <v>3538.8191175111588</v>
      </c>
    </row>
    <row r="34" spans="2:12" x14ac:dyDescent="0.25">
      <c r="B34">
        <v>32</v>
      </c>
      <c r="C34" s="1">
        <v>3384.9372076665431</v>
      </c>
      <c r="D34" s="1">
        <f t="shared" si="0"/>
        <v>3384.9372076665431</v>
      </c>
      <c r="J34">
        <v>32</v>
      </c>
      <c r="K34" s="1">
        <v>3438.0039201578338</v>
      </c>
      <c r="L34" s="1">
        <f t="shared" si="1"/>
        <v>3438.0039201578338</v>
      </c>
    </row>
    <row r="35" spans="2:12" x14ac:dyDescent="0.25">
      <c r="B35">
        <v>33</v>
      </c>
      <c r="C35" s="1">
        <v>3290.2083296443611</v>
      </c>
      <c r="D35" s="1">
        <f t="shared" si="0"/>
        <v>3290.2083296443611</v>
      </c>
      <c r="J35">
        <v>33</v>
      </c>
      <c r="K35" s="1">
        <v>3343.3161528556498</v>
      </c>
      <c r="L35" s="1">
        <f t="shared" si="1"/>
        <v>3343.3161528556498</v>
      </c>
    </row>
    <row r="36" spans="2:12" x14ac:dyDescent="0.25">
      <c r="B36">
        <v>34</v>
      </c>
      <c r="C36" s="1">
        <v>3201.063528415963</v>
      </c>
      <c r="D36" s="1">
        <f t="shared" si="0"/>
        <v>3201.063528415963</v>
      </c>
      <c r="J36">
        <v>34</v>
      </c>
      <c r="K36" s="1">
        <v>3254.215156222881</v>
      </c>
      <c r="L36" s="1">
        <f t="shared" si="1"/>
        <v>3254.215156222881</v>
      </c>
    </row>
    <row r="37" spans="2:12" x14ac:dyDescent="0.25">
      <c r="B37">
        <v>35</v>
      </c>
      <c r="C37" s="1">
        <v>3117.0241669828097</v>
      </c>
      <c r="D37" s="1">
        <f t="shared" si="0"/>
        <v>3117.0241669828097</v>
      </c>
      <c r="J37">
        <v>35</v>
      </c>
      <c r="K37" s="1">
        <v>3170.2220604092036</v>
      </c>
      <c r="L37" s="1">
        <f t="shared" si="1"/>
        <v>3170.2220604092036</v>
      </c>
    </row>
    <row r="38" spans="2:12" x14ac:dyDescent="0.25">
      <c r="B38">
        <v>36</v>
      </c>
      <c r="C38" s="1">
        <v>3037.664790181911</v>
      </c>
      <c r="D38" s="1">
        <f t="shared" si="0"/>
        <v>3037.664790181911</v>
      </c>
      <c r="J38">
        <v>36</v>
      </c>
      <c r="K38" s="1">
        <v>3090.9112032164217</v>
      </c>
      <c r="L38" s="1">
        <f t="shared" si="1"/>
        <v>3090.9112032164217</v>
      </c>
    </row>
    <row r="39" spans="2:12" x14ac:dyDescent="0.25">
      <c r="B39">
        <v>37</v>
      </c>
      <c r="C39" s="1">
        <v>2962.6059379513194</v>
      </c>
      <c r="D39" s="1">
        <f t="shared" si="0"/>
        <v>2962.6059379513194</v>
      </c>
      <c r="J39">
        <v>37</v>
      </c>
      <c r="K39" s="1">
        <v>3015.9029398752987</v>
      </c>
      <c r="L39" s="1">
        <f t="shared" si="1"/>
        <v>3015.9029398752987</v>
      </c>
    </row>
    <row r="40" spans="2:12" x14ac:dyDescent="0.25">
      <c r="B40">
        <v>38</v>
      </c>
      <c r="C40" s="1">
        <v>2891.5080933431855</v>
      </c>
      <c r="D40" s="1">
        <f t="shared" si="0"/>
        <v>2891.5080933431855</v>
      </c>
      <c r="J40">
        <v>38</v>
      </c>
      <c r="K40" s="1">
        <v>2944.8575881207885</v>
      </c>
      <c r="L40" s="1">
        <f t="shared" si="1"/>
        <v>2944.8575881207885</v>
      </c>
    </row>
    <row r="41" spans="2:12" x14ac:dyDescent="0.25">
      <c r="B41">
        <v>39</v>
      </c>
      <c r="C41" s="1">
        <v>2824.0665616117212</v>
      </c>
      <c r="D41" s="1">
        <f t="shared" si="0"/>
        <v>2824.0665616117212</v>
      </c>
      <c r="J41">
        <v>39</v>
      </c>
      <c r="K41" s="1">
        <v>2877.4703047941471</v>
      </c>
      <c r="L41" s="1">
        <f t="shared" si="1"/>
        <v>2877.4703047941471</v>
      </c>
    </row>
    <row r="42" spans="2:12" x14ac:dyDescent="0.25">
      <c r="B42">
        <v>40</v>
      </c>
      <c r="C42" s="1">
        <v>2760.0071174379764</v>
      </c>
      <c r="D42" s="1">
        <f t="shared" si="0"/>
        <v>2760.0071174379764</v>
      </c>
      <c r="J42">
        <v>40</v>
      </c>
      <c r="K42" s="1">
        <v>2813.4667309547408</v>
      </c>
      <c r="L42" s="1">
        <f t="shared" si="1"/>
        <v>2813.4667309547408</v>
      </c>
    </row>
    <row r="43" spans="2:12" x14ac:dyDescent="0.25">
      <c r="B43">
        <v>41</v>
      </c>
      <c r="C43" s="1">
        <v>2699.0822891461062</v>
      </c>
      <c r="D43" s="1">
        <f t="shared" si="0"/>
        <v>2699.0822891461062</v>
      </c>
      <c r="J43">
        <v>41</v>
      </c>
      <c r="K43" s="1">
        <v>2752.59927429256</v>
      </c>
      <c r="L43" s="1">
        <f t="shared" si="1"/>
        <v>2752.59927429256</v>
      </c>
    </row>
    <row r="44" spans="2:12" x14ac:dyDescent="0.25">
      <c r="B44">
        <v>42</v>
      </c>
      <c r="C44" s="1">
        <v>2641.0681737458908</v>
      </c>
      <c r="D44" s="1">
        <f t="shared" si="0"/>
        <v>2641.0681737458908</v>
      </c>
      <c r="J44">
        <v>42</v>
      </c>
      <c r="K44" s="1">
        <v>2694.6439226246648</v>
      </c>
      <c r="L44" s="1">
        <f t="shared" si="1"/>
        <v>2694.6439226246648</v>
      </c>
    </row>
    <row r="45" spans="2:12" x14ac:dyDescent="0.25">
      <c r="B45">
        <v>43</v>
      </c>
      <c r="C45" s="1">
        <v>2585.7616963879282</v>
      </c>
      <c r="D45" s="1">
        <f t="shared" si="0"/>
        <v>2585.7616963879282</v>
      </c>
      <c r="J45">
        <v>43</v>
      </c>
      <c r="K45" s="1">
        <v>2639.3975020200387</v>
      </c>
      <c r="L45" s="1">
        <f t="shared" si="1"/>
        <v>2639.3975020200387</v>
      </c>
    </row>
    <row r="46" spans="2:12" x14ac:dyDescent="0.25">
      <c r="B46">
        <v>44</v>
      </c>
      <c r="C46" s="1">
        <v>2532.9782435294774</v>
      </c>
      <c r="D46" s="1">
        <f t="shared" si="0"/>
        <v>2532.9782435294774</v>
      </c>
      <c r="J46">
        <v>44</v>
      </c>
      <c r="K46" s="1">
        <v>2586.675308816501</v>
      </c>
      <c r="L46" s="1">
        <f t="shared" si="1"/>
        <v>2586.675308816501</v>
      </c>
    </row>
    <row r="47" spans="2:12" x14ac:dyDescent="0.25">
      <c r="B47">
        <v>45</v>
      </c>
      <c r="C47" s="1">
        <v>2482.549611678196</v>
      </c>
      <c r="D47" s="1">
        <f t="shared" si="0"/>
        <v>2482.549611678196</v>
      </c>
      <c r="J47">
        <v>45</v>
      </c>
      <c r="K47" s="1">
        <v>2536.3090573687118</v>
      </c>
      <c r="L47" s="1">
        <f t="shared" si="1"/>
        <v>2536.3090573687118</v>
      </c>
    </row>
    <row r="48" spans="2:12" x14ac:dyDescent="0.25">
      <c r="B48">
        <v>46</v>
      </c>
      <c r="C48" s="1">
        <v>2434.3222236910428</v>
      </c>
      <c r="D48" s="1">
        <f t="shared" si="0"/>
        <v>2434.3222236910428</v>
      </c>
      <c r="J48">
        <v>46</v>
      </c>
      <c r="K48" s="1">
        <v>2488.1450954812117</v>
      </c>
      <c r="L48" s="1">
        <f t="shared" si="1"/>
        <v>2488.1450954812117</v>
      </c>
    </row>
    <row r="49" spans="2:12" x14ac:dyDescent="0.25">
      <c r="B49">
        <v>47</v>
      </c>
      <c r="C49" s="1">
        <v>2388.1555727796981</v>
      </c>
      <c r="D49" s="1">
        <f t="shared" si="0"/>
        <v>2388.1555727796981</v>
      </c>
      <c r="J49">
        <v>47</v>
      </c>
      <c r="K49" s="1">
        <v>2442.0428476585225</v>
      </c>
      <c r="L49" s="1">
        <f t="shared" si="1"/>
        <v>2442.0428476585225</v>
      </c>
    </row>
    <row r="50" spans="2:12" x14ac:dyDescent="0.25">
      <c r="B50">
        <v>48</v>
      </c>
      <c r="C50" s="1">
        <v>2343.920861015315</v>
      </c>
      <c r="D50" s="1">
        <f t="shared" si="0"/>
        <v>2343.920861015315</v>
      </c>
      <c r="J50">
        <v>48</v>
      </c>
      <c r="K50" s="1">
        <v>2397.8734529490002</v>
      </c>
      <c r="L50" s="1">
        <f t="shared" si="1"/>
        <v>2397.8734529490002</v>
      </c>
    </row>
    <row r="51" spans="2:12" x14ac:dyDescent="0.25">
      <c r="B51">
        <v>49</v>
      </c>
      <c r="C51" s="1">
        <v>2301.4998045469706</v>
      </c>
      <c r="D51" s="1">
        <f t="shared" si="0"/>
        <v>2301.4998045469706</v>
      </c>
      <c r="J51">
        <v>49</v>
      </c>
      <c r="K51" s="1">
        <v>2355.5185695833029</v>
      </c>
      <c r="L51" s="1">
        <f t="shared" si="1"/>
        <v>2355.5185695833029</v>
      </c>
    </row>
    <row r="52" spans="2:12" x14ac:dyDescent="0.25">
      <c r="B52">
        <v>50</v>
      </c>
      <c r="C52" s="1">
        <v>2260.7835821939038</v>
      </c>
      <c r="D52" s="1">
        <f t="shared" si="0"/>
        <v>2260.7835821939038</v>
      </c>
      <c r="J52">
        <v>50</v>
      </c>
      <c r="K52" s="1">
        <v>2314.869323056254</v>
      </c>
      <c r="L52" s="1">
        <f t="shared" si="1"/>
        <v>2314.869323056254</v>
      </c>
    </row>
    <row r="53" spans="2:12" x14ac:dyDescent="0.25">
      <c r="B53">
        <v>51</v>
      </c>
      <c r="C53" s="1">
        <v>2221.6719077327871</v>
      </c>
      <c r="D53" s="1">
        <f t="shared" si="0"/>
        <v>2221.6719077327871</v>
      </c>
      <c r="J53">
        <v>51</v>
      </c>
      <c r="K53" s="1">
        <v>2275.8253779637807</v>
      </c>
      <c r="L53" s="1">
        <f t="shared" si="1"/>
        <v>2275.8253779637807</v>
      </c>
    </row>
    <row r="54" spans="2:12" x14ac:dyDescent="0.25">
      <c r="B54">
        <v>52</v>
      </c>
      <c r="C54" s="1">
        <v>2184.0722092287715</v>
      </c>
      <c r="D54" s="1">
        <f t="shared" si="0"/>
        <v>2184.0722092287715</v>
      </c>
      <c r="J54">
        <v>52</v>
      </c>
      <c r="K54" s="1">
        <v>2238.2941169355936</v>
      </c>
      <c r="L54" s="1">
        <f t="shared" si="1"/>
        <v>2238.2941169355936</v>
      </c>
    </row>
    <row r="55" spans="2:12" x14ac:dyDescent="0.25">
      <c r="B55">
        <v>53</v>
      </c>
      <c r="C55" s="1">
        <v>2147.8989012724583</v>
      </c>
      <c r="D55" s="1">
        <f t="shared" si="0"/>
        <v>2147.8989012724583</v>
      </c>
      <c r="J55">
        <v>53</v>
      </c>
      <c r="K55" s="1">
        <v>2202.1899125188806</v>
      </c>
      <c r="L55" s="1">
        <f t="shared" si="1"/>
        <v>2202.1899125188806</v>
      </c>
    </row>
    <row r="56" spans="2:12" x14ac:dyDescent="0.25">
      <c r="B56">
        <v>54</v>
      </c>
      <c r="C56" s="1">
        <v>2113.0727380794187</v>
      </c>
      <c r="D56" s="1">
        <f t="shared" si="0"/>
        <v>2113.0727380794187</v>
      </c>
      <c r="J56">
        <v>54</v>
      </c>
      <c r="K56" s="1">
        <v>2167.4334799638168</v>
      </c>
      <c r="L56" s="1">
        <f t="shared" si="1"/>
        <v>2167.4334799638168</v>
      </c>
    </row>
    <row r="57" spans="2:12" x14ac:dyDescent="0.25">
      <c r="B57">
        <v>55</v>
      </c>
      <c r="C57" s="1">
        <v>2079.5202371606888</v>
      </c>
      <c r="D57" s="1">
        <f t="shared" si="0"/>
        <v>2079.5202371606888</v>
      </c>
      <c r="J57">
        <v>55</v>
      </c>
      <c r="K57" s="1">
        <v>2133.9513006142997</v>
      </c>
      <c r="L57" s="1">
        <f t="shared" si="1"/>
        <v>2133.9513006142997</v>
      </c>
    </row>
    <row r="58" spans="2:12" x14ac:dyDescent="0.25">
      <c r="B58">
        <v>56</v>
      </c>
      <c r="C58" s="1">
        <v>2047.1731647428453</v>
      </c>
      <c r="D58" s="1">
        <f t="shared" si="0"/>
        <v>2047.1731647428453</v>
      </c>
      <c r="J58">
        <v>56</v>
      </c>
      <c r="K58" s="1">
        <v>2101.6751070782361</v>
      </c>
      <c r="L58" s="1">
        <f t="shared" si="1"/>
        <v>2101.6751070782361</v>
      </c>
    </row>
    <row r="59" spans="2:12" x14ac:dyDescent="0.25">
      <c r="B59">
        <v>57</v>
      </c>
      <c r="C59" s="1">
        <v>2015.968075354393</v>
      </c>
      <c r="D59" s="1">
        <f t="shared" si="0"/>
        <v>2015.968075354393</v>
      </c>
      <c r="J59">
        <v>57</v>
      </c>
      <c r="K59" s="1">
        <v>2070.5414225904447</v>
      </c>
      <c r="L59" s="1">
        <f t="shared" si="1"/>
        <v>2070.5414225904447</v>
      </c>
    </row>
    <row r="60" spans="2:12" x14ac:dyDescent="0.25">
      <c r="B60">
        <v>58</v>
      </c>
      <c r="C60" s="1">
        <v>1985.8458990411482</v>
      </c>
      <c r="D60" s="1">
        <f t="shared" si="0"/>
        <v>1985.8458990411482</v>
      </c>
      <c r="J60">
        <v>58</v>
      </c>
      <c r="K60" s="1">
        <v>2040.4911480276692</v>
      </c>
      <c r="L60" s="1">
        <f t="shared" si="1"/>
        <v>2040.4911480276692</v>
      </c>
    </row>
    <row r="61" spans="2:12" x14ac:dyDescent="0.25">
      <c r="B61">
        <v>59</v>
      </c>
      <c r="C61" s="1">
        <v>1956.7515705597166</v>
      </c>
      <c r="D61" s="1">
        <f t="shared" si="0"/>
        <v>1956.7515705597166</v>
      </c>
      <c r="J61">
        <v>59</v>
      </c>
      <c r="K61" s="1">
        <v>2011.4691909220637</v>
      </c>
      <c r="L61" s="1">
        <f t="shared" si="1"/>
        <v>2011.4691909220637</v>
      </c>
    </row>
    <row r="62" spans="2:12" x14ac:dyDescent="0.25">
      <c r="B62">
        <v>60</v>
      </c>
      <c r="C62" s="1">
        <v>1928.6336956516284</v>
      </c>
      <c r="D62" s="1">
        <f t="shared" si="0"/>
        <v>1928.6336956516284</v>
      </c>
      <c r="J62">
        <v>60</v>
      </c>
      <c r="K62" s="1">
        <v>1983.4241315733354</v>
      </c>
      <c r="L62" s="1">
        <f t="shared" si="1"/>
        <v>1983.4241315733354</v>
      </c>
    </row>
    <row r="63" spans="2:12" x14ac:dyDescent="0.25">
      <c r="B63">
        <v>61</v>
      </c>
      <c r="C63" s="1">
        <v>1901.4442501429614</v>
      </c>
      <c r="D63" s="1">
        <f t="shared" si="0"/>
        <v>1901.4442501429614</v>
      </c>
      <c r="J63">
        <v>61</v>
      </c>
      <c r="K63" s="1">
        <v>1956.3079220023135</v>
      </c>
      <c r="L63" s="1">
        <f t="shared" si="1"/>
        <v>1956.3079220023135</v>
      </c>
    </row>
    <row r="64" spans="2:12" x14ac:dyDescent="0.25">
      <c r="B64">
        <v>62</v>
      </c>
      <c r="C64" s="1">
        <v>1875.1383081633639</v>
      </c>
      <c r="D64" s="1">
        <f t="shared" si="0"/>
        <v>1875.1383081633639</v>
      </c>
      <c r="J64">
        <v>62</v>
      </c>
      <c r="K64" s="1">
        <v>1930.075614038049</v>
      </c>
      <c r="L64" s="1">
        <f t="shared" si="1"/>
        <v>1930.075614038049</v>
      </c>
    </row>
    <row r="65" spans="2:12" x14ac:dyDescent="0.25">
      <c r="B65">
        <v>63</v>
      </c>
      <c r="C65" s="1">
        <v>1849.673796248976</v>
      </c>
      <c r="D65" s="1">
        <f t="shared" si="0"/>
        <v>1849.673796248976</v>
      </c>
      <c r="J65">
        <v>63</v>
      </c>
      <c r="K65" s="1">
        <v>1904.6851133013804</v>
      </c>
      <c r="L65" s="1">
        <f t="shared" si="1"/>
        <v>1904.6851133013804</v>
      </c>
    </row>
    <row r="66" spans="2:12" x14ac:dyDescent="0.25">
      <c r="B66">
        <v>64</v>
      </c>
      <c r="C66" s="1">
        <v>1825.0112704982046</v>
      </c>
      <c r="D66" s="1">
        <f t="shared" si="0"/>
        <v>1825.0112704982046</v>
      </c>
      <c r="J66">
        <v>64</v>
      </c>
      <c r="K66" s="1">
        <v>1880.0969562525397</v>
      </c>
      <c r="L66" s="1">
        <f t="shared" si="1"/>
        <v>1880.0969562525397</v>
      </c>
    </row>
    <row r="67" spans="2:12" x14ac:dyDescent="0.25">
      <c r="B67">
        <v>65</v>
      </c>
      <c r="C67" s="1">
        <v>1801.113714297732</v>
      </c>
      <c r="D67" s="1">
        <f t="shared" si="0"/>
        <v>1801.113714297732</v>
      </c>
      <c r="J67">
        <v>65</v>
      </c>
      <c r="K67" s="1">
        <v>1856.2741078189856</v>
      </c>
      <c r="L67" s="1">
        <f t="shared" si="1"/>
        <v>1856.2741078189856</v>
      </c>
    </row>
    <row r="68" spans="2:12" x14ac:dyDescent="0.25">
      <c r="B68">
        <v>66</v>
      </c>
      <c r="C68" s="1">
        <v>1777.9463544370728</v>
      </c>
      <c r="D68" s="1">
        <f t="shared" ref="D68:D131" si="2">($F$10/$F$4)*C68</f>
        <v>1777.9463544370728</v>
      </c>
      <c r="J68">
        <v>66</v>
      </c>
      <c r="K68" s="1">
        <v>1833.1817774207032</v>
      </c>
      <c r="L68" s="1">
        <f t="shared" ref="L68:L131" si="3">($F$10/$F$4)*K68</f>
        <v>1833.1817774207032</v>
      </c>
    </row>
    <row r="69" spans="2:12" x14ac:dyDescent="0.25">
      <c r="B69">
        <v>67</v>
      </c>
      <c r="C69" s="1">
        <v>1755.4764936904855</v>
      </c>
      <c r="D69" s="1">
        <f t="shared" si="2"/>
        <v>1755.4764936904855</v>
      </c>
      <c r="J69">
        <v>67</v>
      </c>
      <c r="K69" s="1">
        <v>1810.7872514708527</v>
      </c>
      <c r="L69" s="1">
        <f t="shared" si="3"/>
        <v>1810.7872514708527</v>
      </c>
    </row>
    <row r="70" spans="2:12" x14ac:dyDescent="0.25">
      <c r="B70">
        <v>68</v>
      </c>
      <c r="C70" s="1">
        <v>1733.6733581710628</v>
      </c>
      <c r="D70" s="1">
        <f t="shared" si="2"/>
        <v>1733.6733581710628</v>
      </c>
      <c r="J70">
        <v>68</v>
      </c>
      <c r="K70" s="1">
        <v>1789.0597406557758</v>
      </c>
      <c r="L70" s="1">
        <f t="shared" si="3"/>
        <v>1789.0597406557758</v>
      </c>
    </row>
    <row r="71" spans="2:12" x14ac:dyDescent="0.25">
      <c r="B71">
        <v>69</v>
      </c>
      <c r="C71" s="1">
        <v>1712.5079579583869</v>
      </c>
      <c r="D71" s="1">
        <f t="shared" si="2"/>
        <v>1712.5079579583869</v>
      </c>
      <c r="J71">
        <v>69</v>
      </c>
      <c r="K71" s="1">
        <v>1767.9702404950015</v>
      </c>
      <c r="L71" s="1">
        <f t="shared" si="3"/>
        <v>1767.9702404950015</v>
      </c>
    </row>
    <row r="72" spans="2:12" x14ac:dyDescent="0.25">
      <c r="B72">
        <v>70</v>
      </c>
      <c r="C72" s="1">
        <v>1691.9529596723801</v>
      </c>
      <c r="D72" s="1">
        <f t="shared" si="2"/>
        <v>1691.9529596723801</v>
      </c>
      <c r="J72">
        <v>70</v>
      </c>
      <c r="K72" s="1">
        <v>1747.4914038532509</v>
      </c>
      <c r="L72" s="1">
        <f t="shared" si="3"/>
        <v>1747.4914038532509</v>
      </c>
    </row>
    <row r="73" spans="2:12" x14ac:dyDescent="0.25">
      <c r="B73">
        <v>71</v>
      </c>
      <c r="C73" s="1">
        <v>1671.9825698155685</v>
      </c>
      <c r="D73" s="1">
        <f t="shared" si="2"/>
        <v>1671.9825698155685</v>
      </c>
      <c r="J73">
        <v>71</v>
      </c>
      <c r="K73" s="1">
        <v>1727.5974242260781</v>
      </c>
      <c r="L73" s="1">
        <f t="shared" si="3"/>
        <v>1727.5974242260781</v>
      </c>
    </row>
    <row r="74" spans="2:12" x14ac:dyDescent="0.25">
      <c r="B74">
        <v>72</v>
      </c>
      <c r="C74" s="1">
        <v>1652.5724278368189</v>
      </c>
      <c r="D74" s="1">
        <f t="shared" si="2"/>
        <v>1652.5724278368189</v>
      </c>
      <c r="J74">
        <v>72</v>
      </c>
      <c r="K74" s="1">
        <v>1708.2639287517129</v>
      </c>
      <c r="L74" s="1">
        <f t="shared" si="3"/>
        <v>1708.2639287517129</v>
      </c>
    </row>
    <row r="75" spans="2:12" x14ac:dyDescent="0.25">
      <c r="B75">
        <v>73</v>
      </c>
      <c r="C75" s="1">
        <v>1633.6995079843609</v>
      </c>
      <c r="D75" s="1">
        <f t="shared" si="2"/>
        <v>1633.6995079843609</v>
      </c>
      <c r="J75">
        <v>73</v>
      </c>
      <c r="K75" s="1">
        <v>1689.4678800164411</v>
      </c>
      <c r="L75" s="1">
        <f t="shared" si="3"/>
        <v>1689.4678800164411</v>
      </c>
    </row>
    <row r="76" spans="2:12" x14ac:dyDescent="0.25">
      <c r="B76">
        <v>74</v>
      </c>
      <c r="C76" s="1">
        <v>1615.342029116674</v>
      </c>
      <c r="D76" s="1">
        <f t="shared" si="2"/>
        <v>1615.342029116674</v>
      </c>
      <c r="J76">
        <v>74</v>
      </c>
      <c r="K76" s="1">
        <v>1671.1874858217259</v>
      </c>
      <c r="L76" s="1">
        <f t="shared" si="3"/>
        <v>1671.1874858217259</v>
      </c>
    </row>
    <row r="77" spans="2:12" x14ac:dyDescent="0.25">
      <c r="B77">
        <v>75</v>
      </c>
      <c r="C77" s="1">
        <v>1597.4793717284979</v>
      </c>
      <c r="D77" s="1">
        <f t="shared" si="2"/>
        <v>1597.4793717284979</v>
      </c>
      <c r="J77">
        <v>75</v>
      </c>
      <c r="K77" s="1">
        <v>1653.4021161699482</v>
      </c>
      <c r="L77" s="1">
        <f t="shared" si="3"/>
        <v>1653.4021161699482</v>
      </c>
    </row>
    <row r="78" spans="2:12" x14ac:dyDescent="0.25">
      <c r="B78">
        <v>76</v>
      </c>
      <c r="C78" s="1">
        <v>1580.0920015274305</v>
      </c>
      <c r="D78" s="1">
        <f t="shared" si="2"/>
        <v>1580.0920015274305</v>
      </c>
      <c r="J78">
        <v>76</v>
      </c>
      <c r="K78" s="1">
        <v>1636.0922268039151</v>
      </c>
      <c r="L78" s="1">
        <f t="shared" si="3"/>
        <v>1636.0922268039151</v>
      </c>
    </row>
    <row r="79" spans="2:12" x14ac:dyDescent="0.25">
      <c r="B79">
        <v>77</v>
      </c>
      <c r="C79" s="1">
        <v>1563.1613989655875</v>
      </c>
      <c r="D79" s="1">
        <f t="shared" si="2"/>
        <v>1563.1613989655875</v>
      </c>
      <c r="J79">
        <v>77</v>
      </c>
      <c r="K79" s="1">
        <v>1619.2392887043216</v>
      </c>
      <c r="L79" s="1">
        <f t="shared" si="3"/>
        <v>1619.2392887043216</v>
      </c>
    </row>
    <row r="80" spans="2:12" x14ac:dyDescent="0.25">
      <c r="B80">
        <v>78</v>
      </c>
      <c r="C80" s="1">
        <v>1546.6699941919105</v>
      </c>
      <c r="D80" s="1">
        <f t="shared" si="2"/>
        <v>1546.6699941919105</v>
      </c>
      <c r="J80">
        <v>78</v>
      </c>
      <c r="K80" s="1">
        <v>1602.825723010493</v>
      </c>
      <c r="L80" s="1">
        <f t="shared" si="3"/>
        <v>1602.825723010493</v>
      </c>
    </row>
    <row r="81" spans="2:12" x14ac:dyDescent="0.25">
      <c r="B81">
        <v>79</v>
      </c>
      <c r="C81" s="1">
        <v>1530.6011069448032</v>
      </c>
      <c r="D81" s="1">
        <f t="shared" si="2"/>
        <v>1530.6011069448032</v>
      </c>
      <c r="J81">
        <v>79</v>
      </c>
      <c r="K81" s="1">
        <v>1586.8348408838506</v>
      </c>
      <c r="L81" s="1">
        <f t="shared" si="3"/>
        <v>1586.8348408838506</v>
      </c>
    </row>
    <row r="82" spans="2:12" x14ac:dyDescent="0.25">
      <c r="B82">
        <v>80</v>
      </c>
      <c r="C82" s="1">
        <v>1514.9388909528202</v>
      </c>
      <c r="D82" s="1">
        <f t="shared" si="2"/>
        <v>1514.9388909528202</v>
      </c>
      <c r="J82">
        <v>80</v>
      </c>
      <c r="K82" s="1">
        <v>1571.2507878816236</v>
      </c>
      <c r="L82" s="1">
        <f t="shared" si="3"/>
        <v>1571.2507878816236</v>
      </c>
    </row>
    <row r="83" spans="2:12" x14ac:dyDescent="0.25">
      <c r="B83">
        <v>81</v>
      </c>
      <c r="C83" s="1">
        <v>1499.6682824538277</v>
      </c>
      <c r="D83" s="1">
        <f t="shared" si="2"/>
        <v>1499.6682824538277</v>
      </c>
      <c r="J83">
        <v>81</v>
      </c>
      <c r="K83" s="1">
        <v>1556.058492451024</v>
      </c>
      <c r="L83" s="1">
        <f t="shared" si="3"/>
        <v>1556.058492451024</v>
      </c>
    </row>
    <row r="84" spans="2:12" x14ac:dyDescent="0.25">
      <c r="B84">
        <v>82</v>
      </c>
      <c r="C84" s="1">
        <v>1484.7749524810488</v>
      </c>
      <c r="D84" s="1">
        <f t="shared" si="2"/>
        <v>1484.7749524810488</v>
      </c>
      <c r="J84">
        <v>82</v>
      </c>
      <c r="K84" s="1">
        <v>1541.2436181921432</v>
      </c>
      <c r="L84" s="1">
        <f t="shared" si="3"/>
        <v>1541.2436181921432</v>
      </c>
    </row>
    <row r="85" spans="2:12" x14ac:dyDescent="0.25">
      <c r="B85">
        <v>83</v>
      </c>
      <c r="C85" s="1">
        <v>1470.2452625983149</v>
      </c>
      <c r="D85" s="1">
        <f t="shared" si="2"/>
        <v>1470.2452625983149</v>
      </c>
      <c r="J85">
        <v>83</v>
      </c>
      <c r="K85" s="1">
        <v>1526.7925195717244</v>
      </c>
      <c r="L85" s="1">
        <f t="shared" si="3"/>
        <v>1526.7925195717244</v>
      </c>
    </row>
    <row r="86" spans="2:12" x14ac:dyDescent="0.25">
      <c r="B86">
        <v>84</v>
      </c>
      <c r="C86" s="1">
        <v>1456.0662237970853</v>
      </c>
      <c r="D86" s="1">
        <f t="shared" si="2"/>
        <v>1456.0662237970853</v>
      </c>
      <c r="J86">
        <v>84</v>
      </c>
      <c r="K86" s="1">
        <v>1512.692200800238</v>
      </c>
      <c r="L86" s="1">
        <f t="shared" si="3"/>
        <v>1512.692200800238</v>
      </c>
    </row>
    <row r="87" spans="2:12" x14ac:dyDescent="0.25">
      <c r="B87">
        <v>85</v>
      </c>
      <c r="C87" s="1">
        <v>1442.2254582948538</v>
      </c>
      <c r="D87" s="1">
        <f t="shared" si="2"/>
        <v>1442.2254582948538</v>
      </c>
      <c r="J87">
        <v>85</v>
      </c>
      <c r="K87" s="1">
        <v>1498.9302776117529</v>
      </c>
      <c r="L87" s="1">
        <f t="shared" si="3"/>
        <v>1498.9302776117529</v>
      </c>
    </row>
    <row r="88" spans="2:12" x14ac:dyDescent="0.25">
      <c r="B88">
        <v>86</v>
      </c>
      <c r="C88" s="1">
        <v>1428.7111639987793</v>
      </c>
      <c r="D88" s="1">
        <f t="shared" si="2"/>
        <v>1428.7111639987793</v>
      </c>
      <c r="J88">
        <v>86</v>
      </c>
      <c r="K88" s="1">
        <v>1485.4949417103287</v>
      </c>
      <c r="L88" s="1">
        <f t="shared" si="3"/>
        <v>1485.4949417103287</v>
      </c>
    </row>
    <row r="89" spans="2:12" x14ac:dyDescent="0.25">
      <c r="B89">
        <v>87</v>
      </c>
      <c r="C89" s="1">
        <v>1415.5120814201059</v>
      </c>
      <c r="D89" s="1">
        <f t="shared" si="2"/>
        <v>1415.5120814201059</v>
      </c>
      <c r="J89">
        <v>87</v>
      </c>
      <c r="K89" s="1">
        <v>1472.3749276683802</v>
      </c>
      <c r="L89" s="1">
        <f t="shared" si="3"/>
        <v>1472.3749276683802</v>
      </c>
    </row>
    <row r="90" spans="2:12" x14ac:dyDescent="0.25">
      <c r="B90">
        <v>88</v>
      </c>
      <c r="C90" s="1">
        <v>1402.6174628444173</v>
      </c>
      <c r="D90" s="1">
        <f t="shared" si="2"/>
        <v>1402.6174628444173</v>
      </c>
      <c r="J90">
        <v>88</v>
      </c>
      <c r="K90" s="1">
        <v>1459.5594820819783</v>
      </c>
      <c r="L90" s="1">
        <f t="shared" si="3"/>
        <v>1459.5594820819783</v>
      </c>
    </row>
    <row r="91" spans="2:12" x14ac:dyDescent="0.25">
      <c r="B91">
        <v>89</v>
      </c>
      <c r="C91" s="1">
        <v>1390.0170435802982</v>
      </c>
      <c r="D91" s="1">
        <f t="shared" si="2"/>
        <v>1390.0170435802982</v>
      </c>
      <c r="J91">
        <v>89</v>
      </c>
      <c r="K91" s="1">
        <v>1447.0383348055623</v>
      </c>
      <c r="L91" s="1">
        <f t="shared" si="3"/>
        <v>1447.0383348055623</v>
      </c>
    </row>
    <row r="92" spans="2:12" x14ac:dyDescent="0.25">
      <c r="B92">
        <v>90</v>
      </c>
      <c r="C92" s="1">
        <v>1377.7010151247548</v>
      </c>
      <c r="D92" s="1">
        <f t="shared" si="2"/>
        <v>1377.7010151247548</v>
      </c>
      <c r="J92">
        <v>90</v>
      </c>
      <c r="K92" s="1">
        <v>1434.8016721043439</v>
      </c>
      <c r="L92" s="1">
        <f t="shared" si="3"/>
        <v>1434.8016721043439</v>
      </c>
    </row>
    <row r="93" spans="2:12" x14ac:dyDescent="0.25">
      <c r="B93">
        <v>91</v>
      </c>
      <c r="C93" s="1">
        <v>1365.6600000979495</v>
      </c>
      <c r="D93" s="1">
        <f t="shared" si="2"/>
        <v>1365.6600000979495</v>
      </c>
      <c r="J93">
        <v>91</v>
      </c>
      <c r="K93" s="1">
        <v>1422.8401115768822</v>
      </c>
      <c r="L93" s="1">
        <f t="shared" si="3"/>
        <v>1422.8401115768822</v>
      </c>
    </row>
    <row r="94" spans="2:12" x14ac:dyDescent="0.25">
      <c r="B94">
        <v>92</v>
      </c>
      <c r="C94" s="1">
        <v>1353.8850288126223</v>
      </c>
      <c r="D94" s="1">
        <f t="shared" si="2"/>
        <v>1353.8850288126223</v>
      </c>
      <c r="J94">
        <v>92</v>
      </c>
      <c r="K94" s="1">
        <v>1411.1446787131429</v>
      </c>
      <c r="L94" s="1">
        <f t="shared" si="3"/>
        <v>1411.1446787131429</v>
      </c>
    </row>
    <row r="95" spans="2:12" x14ac:dyDescent="0.25">
      <c r="B95">
        <v>93</v>
      </c>
      <c r="C95" s="1">
        <v>1342.3675173551692</v>
      </c>
      <c r="D95" s="1">
        <f t="shared" si="2"/>
        <v>1342.3675173551692</v>
      </c>
      <c r="J95">
        <v>93</v>
      </c>
      <c r="K95" s="1">
        <v>1399.7067849649416</v>
      </c>
      <c r="L95" s="1">
        <f t="shared" si="3"/>
        <v>1399.7067849649416</v>
      </c>
    </row>
    <row r="96" spans="2:12" x14ac:dyDescent="0.25">
      <c r="B96">
        <v>94</v>
      </c>
      <c r="C96" s="1">
        <v>1331.099247065795</v>
      </c>
      <c r="D96" s="1">
        <f t="shared" si="2"/>
        <v>1331.099247065795</v>
      </c>
      <c r="J96">
        <v>94</v>
      </c>
      <c r="K96" s="1">
        <v>1388.5182072161485</v>
      </c>
      <c r="L96" s="1">
        <f t="shared" si="3"/>
        <v>1388.5182072161485</v>
      </c>
    </row>
    <row r="97" spans="2:12" x14ac:dyDescent="0.25">
      <c r="B97">
        <v>95</v>
      </c>
      <c r="C97" s="1">
        <v>1320.0723453146613</v>
      </c>
      <c r="D97" s="1">
        <f t="shared" si="2"/>
        <v>1320.0723453146613</v>
      </c>
      <c r="J97">
        <v>95</v>
      </c>
      <c r="K97" s="1">
        <v>1377.5710685495117</v>
      </c>
      <c r="L97" s="1">
        <f t="shared" si="3"/>
        <v>1377.5710685495117</v>
      </c>
    </row>
    <row r="98" spans="2:12" x14ac:dyDescent="0.25">
      <c r="B98">
        <v>96</v>
      </c>
      <c r="C98" s="1">
        <v>1309.2792674795226</v>
      </c>
      <c r="D98" s="1">
        <f t="shared" si="2"/>
        <v>1309.2792674795226</v>
      </c>
      <c r="J98">
        <v>96</v>
      </c>
      <c r="K98" s="1">
        <v>1366.8578202155536</v>
      </c>
      <c r="L98" s="1">
        <f t="shared" si="3"/>
        <v>1366.8578202155536</v>
      </c>
    </row>
    <row r="99" spans="2:12" x14ac:dyDescent="0.25">
      <c r="B99">
        <v>97</v>
      </c>
      <c r="C99" s="1">
        <v>1298.7127800381504</v>
      </c>
      <c r="D99" s="1">
        <f t="shared" si="2"/>
        <v>1298.7127800381504</v>
      </c>
      <c r="J99">
        <v>97</v>
      </c>
      <c r="K99" s="1">
        <v>1356.3712247167948</v>
      </c>
      <c r="L99" s="1">
        <f t="shared" si="3"/>
        <v>1356.3712247167948</v>
      </c>
    </row>
    <row r="100" spans="2:12" x14ac:dyDescent="0.25">
      <c r="B100">
        <v>98</v>
      </c>
      <c r="C100" s="1">
        <v>1288.3659446959132</v>
      </c>
      <c r="D100" s="1">
        <f t="shared" si="2"/>
        <v>1288.3659446959132</v>
      </c>
      <c r="J100">
        <v>98</v>
      </c>
      <c r="K100" s="1">
        <v>1346.1043399276425</v>
      </c>
      <c r="L100" s="1">
        <f t="shared" si="3"/>
        <v>1346.1043399276425</v>
      </c>
    </row>
    <row r="101" spans="2:12" x14ac:dyDescent="0.25">
      <c r="B101">
        <v>99</v>
      </c>
      <c r="C101" s="1">
        <v>1278.2321034753218</v>
      </c>
      <c r="D101" s="1">
        <f t="shared" si="2"/>
        <v>1278.2321034753218</v>
      </c>
      <c r="J101">
        <v>99</v>
      </c>
      <c r="K101" s="1">
        <v>1336.0505041767015</v>
      </c>
      <c r="L101" s="1">
        <f t="shared" si="3"/>
        <v>1336.0505041767015</v>
      </c>
    </row>
    <row r="102" spans="2:12" x14ac:dyDescent="0.25">
      <c r="B102">
        <v>100</v>
      </c>
      <c r="C102" s="1">
        <v>1268.3048647002047</v>
      </c>
      <c r="D102" s="1">
        <f t="shared" si="2"/>
        <v>1268.3048647002047</v>
      </c>
      <c r="J102">
        <v>100</v>
      </c>
      <c r="K102" s="1">
        <v>1326.2033222241585</v>
      </c>
      <c r="L102" s="1">
        <f t="shared" si="3"/>
        <v>1326.2033222241585</v>
      </c>
    </row>
    <row r="103" spans="2:12" x14ac:dyDescent="0.25">
      <c r="B103">
        <v>101</v>
      </c>
      <c r="C103" s="1">
        <v>1258.5780898125045</v>
      </c>
      <c r="D103" s="1">
        <f t="shared" si="2"/>
        <v>1258.5780898125045</v>
      </c>
      <c r="J103">
        <v>101</v>
      </c>
      <c r="K103" s="1">
        <v>1316.556652072185</v>
      </c>
      <c r="L103" s="1">
        <f t="shared" si="3"/>
        <v>1316.556652072185</v>
      </c>
    </row>
    <row r="104" spans="2:12" x14ac:dyDescent="0.25">
      <c r="B104">
        <v>102</v>
      </c>
      <c r="C104" s="1">
        <v>1249.0458809645575</v>
      </c>
      <c r="D104" s="1">
        <f t="shared" si="2"/>
        <v>1249.0458809645575</v>
      </c>
      <c r="J104">
        <v>102</v>
      </c>
      <c r="K104" s="1">
        <v>1307.1045925512028</v>
      </c>
      <c r="L104" s="1">
        <f t="shared" si="3"/>
        <v>1307.1045925512028</v>
      </c>
    </row>
    <row r="105" spans="2:12" x14ac:dyDescent="0.25">
      <c r="B105">
        <v>103</v>
      </c>
      <c r="C105" s="1">
        <v>1239.7025693341529</v>
      </c>
      <c r="D105" s="1">
        <f t="shared" si="2"/>
        <v>1239.7025693341529</v>
      </c>
      <c r="J105">
        <v>103</v>
      </c>
      <c r="K105" s="1">
        <v>1297.8414716292832</v>
      </c>
      <c r="L105" s="1">
        <f t="shared" si="3"/>
        <v>1297.8414716292832</v>
      </c>
    </row>
    <row r="106" spans="2:12" x14ac:dyDescent="0.25">
      <c r="B106">
        <v>104</v>
      </c>
      <c r="C106" s="1">
        <v>1230.5427041137273</v>
      </c>
      <c r="D106" s="1">
        <f t="shared" si="2"/>
        <v>1230.5427041137273</v>
      </c>
      <c r="J106">
        <v>104</v>
      </c>
      <c r="K106" s="1">
        <v>1288.7618353959992</v>
      </c>
      <c r="L106" s="1">
        <f t="shared" si="3"/>
        <v>1288.7618353959992</v>
      </c>
    </row>
    <row r="107" spans="2:12" x14ac:dyDescent="0.25">
      <c r="B107">
        <v>105</v>
      </c>
      <c r="C107" s="1">
        <v>1221.5610421287424</v>
      </c>
      <c r="D107" s="1">
        <f t="shared" si="2"/>
        <v>1221.5610421287424</v>
      </c>
      <c r="J107">
        <v>105</v>
      </c>
      <c r="K107" s="1">
        <v>1279.8604376757764</v>
      </c>
      <c r="L107" s="1">
        <f t="shared" si="3"/>
        <v>1279.8604376757764</v>
      </c>
    </row>
    <row r="108" spans="2:12" x14ac:dyDescent="0.25">
      <c r="B108">
        <v>106</v>
      </c>
      <c r="C108" s="1">
        <v>1212.7525380437057</v>
      </c>
      <c r="D108" s="1">
        <f t="shared" si="2"/>
        <v>1212.7525380437057</v>
      </c>
      <c r="J108">
        <v>106</v>
      </c>
      <c r="K108" s="1">
        <v>1271.1322302291671</v>
      </c>
      <c r="L108" s="1">
        <f t="shared" si="3"/>
        <v>1271.1322302291671</v>
      </c>
    </row>
    <row r="109" spans="2:12" x14ac:dyDescent="0.25">
      <c r="B109">
        <v>107</v>
      </c>
      <c r="C109" s="1">
        <v>1204.1123351173874</v>
      </c>
      <c r="D109" s="1">
        <f t="shared" si="2"/>
        <v>1204.1123351173874</v>
      </c>
      <c r="J109">
        <v>107</v>
      </c>
      <c r="K109" s="1">
        <v>1262.5723535035868</v>
      </c>
      <c r="L109" s="1">
        <f t="shared" si="3"/>
        <v>1262.5723535035868</v>
      </c>
    </row>
    <row r="110" spans="2:12" x14ac:dyDescent="0.25">
      <c r="B110">
        <v>108</v>
      </c>
      <c r="C110" s="1">
        <v>1195.635756471632</v>
      </c>
      <c r="D110" s="1">
        <f t="shared" si="2"/>
        <v>1195.635756471632</v>
      </c>
      <c r="J110">
        <v>108</v>
      </c>
      <c r="K110" s="1">
        <v>1254.1761278978981</v>
      </c>
      <c r="L110" s="1">
        <f t="shared" si="3"/>
        <v>1254.1761278978981</v>
      </c>
    </row>
    <row r="111" spans="2:12" x14ac:dyDescent="0.25">
      <c r="B111">
        <v>109</v>
      </c>
      <c r="C111" s="1">
        <v>1187.3182968407923</v>
      </c>
      <c r="D111" s="1">
        <f t="shared" si="2"/>
        <v>1187.3182968407923</v>
      </c>
      <c r="J111">
        <v>109</v>
      </c>
      <c r="K111" s="1">
        <v>1245.9390455078449</v>
      </c>
      <c r="L111" s="1">
        <f t="shared" si="3"/>
        <v>1245.9390455078449</v>
      </c>
    </row>
    <row r="112" spans="2:12" x14ac:dyDescent="0.25">
      <c r="B112">
        <v>110</v>
      </c>
      <c r="C112" s="1">
        <v>1179.155614771189</v>
      </c>
      <c r="D112" s="1">
        <f t="shared" si="2"/>
        <v>1179.155614771189</v>
      </c>
      <c r="J112">
        <v>110</v>
      </c>
      <c r="K112" s="1">
        <v>1237.8567623217364</v>
      </c>
      <c r="L112" s="1">
        <f t="shared" si="3"/>
        <v>1237.8567623217364</v>
      </c>
    </row>
    <row r="113" spans="2:12" x14ac:dyDescent="0.25">
      <c r="B113">
        <v>111</v>
      </c>
      <c r="C113" s="1">
        <v>1171.1435252422245</v>
      </c>
      <c r="D113" s="1">
        <f t="shared" si="2"/>
        <v>1171.1435252422245</v>
      </c>
      <c r="J113">
        <v>111</v>
      </c>
      <c r="K113" s="1">
        <v>1229.9250908379854</v>
      </c>
      <c r="L113" s="1">
        <f t="shared" si="3"/>
        <v>1229.9250908379854</v>
      </c>
    </row>
    <row r="114" spans="2:12" x14ac:dyDescent="0.25">
      <c r="B114">
        <v>112</v>
      </c>
      <c r="C114" s="1">
        <v>1163.2779926827934</v>
      </c>
      <c r="D114" s="1">
        <f t="shared" si="2"/>
        <v>1163.2779926827934</v>
      </c>
      <c r="J114">
        <v>112</v>
      </c>
      <c r="K114" s="1">
        <v>1222.139993078139</v>
      </c>
      <c r="L114" s="1">
        <f t="shared" si="3"/>
        <v>1222.139993078139</v>
      </c>
    </row>
    <row r="115" spans="2:12" x14ac:dyDescent="0.25">
      <c r="B115">
        <v>113</v>
      </c>
      <c r="C115" s="1">
        <v>1155.5551243585028</v>
      </c>
      <c r="D115" s="1">
        <f t="shared" si="2"/>
        <v>1155.5551243585028</v>
      </c>
      <c r="J115">
        <v>113</v>
      </c>
      <c r="K115" s="1">
        <v>1214.4975739708955</v>
      </c>
      <c r="L115" s="1">
        <f t="shared" si="3"/>
        <v>1214.4975739708955</v>
      </c>
    </row>
    <row r="116" spans="2:12" x14ac:dyDescent="0.25">
      <c r="B116">
        <v>114</v>
      </c>
      <c r="C116" s="1">
        <v>1147.9711641069366</v>
      </c>
      <c r="D116" s="1">
        <f t="shared" si="2"/>
        <v>1147.9711641069366</v>
      </c>
      <c r="J116">
        <v>114</v>
      </c>
      <c r="K116" s="1">
        <v>1206.9940750843357</v>
      </c>
      <c r="L116" s="1">
        <f t="shared" si="3"/>
        <v>1206.9940750843357</v>
      </c>
    </row>
    <row r="117" spans="2:12" x14ac:dyDescent="0.25">
      <c r="B117">
        <v>115</v>
      </c>
      <c r="C117" s="1">
        <v>1140.5224863997707</v>
      </c>
      <c r="D117" s="1">
        <f t="shared" si="2"/>
        <v>1140.5224863997707</v>
      </c>
      <c r="J117">
        <v>115</v>
      </c>
      <c r="K117" s="1">
        <v>1199.6258686851656</v>
      </c>
      <c r="L117" s="1">
        <f t="shared" si="3"/>
        <v>1199.6258686851656</v>
      </c>
    </row>
    <row r="118" spans="2:12" x14ac:dyDescent="0.25">
      <c r="B118">
        <v>116</v>
      </c>
      <c r="C118" s="1">
        <v>1133.2055907120262</v>
      </c>
      <c r="D118" s="1">
        <f t="shared" si="2"/>
        <v>1133.2055907120262</v>
      </c>
      <c r="J118">
        <v>116</v>
      </c>
      <c r="K118" s="1">
        <v>1192.3894521052412</v>
      </c>
      <c r="L118" s="1">
        <f t="shared" si="3"/>
        <v>1192.3894521052412</v>
      </c>
    </row>
    <row r="119" spans="2:12" x14ac:dyDescent="0.25">
      <c r="B119">
        <v>117</v>
      </c>
      <c r="C119" s="1">
        <v>1126.0170961800748</v>
      </c>
      <c r="D119" s="1">
        <f t="shared" si="2"/>
        <v>1126.0170961800748</v>
      </c>
      <c r="J119">
        <v>117</v>
      </c>
      <c r="K119" s="1">
        <v>1185.2814423969919</v>
      </c>
      <c r="L119" s="1">
        <f t="shared" si="3"/>
        <v>1185.2814423969919</v>
      </c>
    </row>
    <row r="120" spans="2:12" x14ac:dyDescent="0.25">
      <c r="B120">
        <v>118</v>
      </c>
      <c r="C120" s="1">
        <v>1118.9537365312722</v>
      </c>
      <c r="D120" s="1">
        <f t="shared" si="2"/>
        <v>1118.9537365312722</v>
      </c>
      <c r="J120">
        <v>118</v>
      </c>
      <c r="K120" s="1">
        <v>1178.2985712606001</v>
      </c>
      <c r="L120" s="1">
        <f t="shared" si="3"/>
        <v>1178.2985712606001</v>
      </c>
    </row>
    <row r="121" spans="2:12" x14ac:dyDescent="0.25">
      <c r="B121">
        <v>119</v>
      </c>
      <c r="C121" s="1">
        <v>1112.012355269243</v>
      </c>
      <c r="D121" s="1">
        <f t="shared" si="2"/>
        <v>1112.012355269243</v>
      </c>
      <c r="J121">
        <v>119</v>
      </c>
      <c r="K121" s="1">
        <v>1171.4376802269544</v>
      </c>
      <c r="L121" s="1">
        <f t="shared" si="3"/>
        <v>1171.4376802269544</v>
      </c>
    </row>
    <row r="122" spans="2:12" x14ac:dyDescent="0.25">
      <c r="B122">
        <v>120</v>
      </c>
      <c r="C122" s="1">
        <v>1105.1899010998982</v>
      </c>
      <c r="D122" s="1">
        <f t="shared" si="2"/>
        <v>1105.1899010998982</v>
      </c>
      <c r="J122">
        <v>120</v>
      </c>
      <c r="K122" s="1">
        <v>1164.6957160814579</v>
      </c>
      <c r="L122" s="1">
        <f t="shared" si="3"/>
        <v>1164.6957160814579</v>
      </c>
    </row>
    <row r="123" spans="2:12" x14ac:dyDescent="0.25">
      <c r="B123">
        <v>121</v>
      </c>
      <c r="C123" s="1">
        <v>1098.4834235842627</v>
      </c>
      <c r="D123" s="1">
        <f t="shared" si="2"/>
        <v>1098.4834235842627</v>
      </c>
      <c r="J123">
        <v>121</v>
      </c>
      <c r="K123" s="1">
        <v>1158.0697265147505</v>
      </c>
      <c r="L123" s="1">
        <f t="shared" si="3"/>
        <v>1158.0697265147505</v>
      </c>
    </row>
    <row r="124" spans="2:12" x14ac:dyDescent="0.25">
      <c r="B124">
        <v>122</v>
      </c>
      <c r="C124" s="1">
        <v>1091.8900690051014</v>
      </c>
      <c r="D124" s="1">
        <f t="shared" si="2"/>
        <v>1091.8900690051014</v>
      </c>
      <c r="J124">
        <v>122</v>
      </c>
      <c r="K124" s="1">
        <v>1151.5568559873388</v>
      </c>
      <c r="L124" s="1">
        <f t="shared" si="3"/>
        <v>1151.5568559873388</v>
      </c>
    </row>
    <row r="125" spans="2:12" x14ac:dyDescent="0.25">
      <c r="B125">
        <v>123</v>
      </c>
      <c r="C125" s="1">
        <v>1085.4070764351693</v>
      </c>
      <c r="D125" s="1">
        <f t="shared" si="2"/>
        <v>1085.4070764351693</v>
      </c>
      <c r="J125">
        <v>123</v>
      </c>
      <c r="K125" s="1">
        <v>1145.1543417959433</v>
      </c>
      <c r="L125" s="1">
        <f t="shared" si="3"/>
        <v>1145.1543417959433</v>
      </c>
    </row>
    <row r="126" spans="2:12" x14ac:dyDescent="0.25">
      <c r="B126">
        <v>124</v>
      </c>
      <c r="C126" s="1">
        <v>1079.0317739957086</v>
      </c>
      <c r="D126" s="1">
        <f t="shared" si="2"/>
        <v>1079.0317739957086</v>
      </c>
      <c r="J126">
        <v>124</v>
      </c>
      <c r="K126" s="1">
        <v>1138.8595103301889</v>
      </c>
      <c r="L126" s="1">
        <f t="shared" si="3"/>
        <v>1138.8595103301889</v>
      </c>
    </row>
    <row r="127" spans="2:12" x14ac:dyDescent="0.25">
      <c r="B127">
        <v>125</v>
      </c>
      <c r="C127" s="1">
        <v>1072.7615752945426</v>
      </c>
      <c r="D127" s="1">
        <f t="shared" si="2"/>
        <v>1072.7615752945426</v>
      </c>
      <c r="J127">
        <v>125</v>
      </c>
      <c r="K127" s="1">
        <v>1132.6697735089751</v>
      </c>
      <c r="L127" s="1">
        <f t="shared" si="3"/>
        <v>1132.6697735089751</v>
      </c>
    </row>
    <row r="128" spans="2:12" x14ac:dyDescent="0.25">
      <c r="B128">
        <v>126</v>
      </c>
      <c r="C128" s="1">
        <v>1066.5939760337774</v>
      </c>
      <c r="D128" s="1">
        <f t="shared" si="2"/>
        <v>1066.5939760337774</v>
      </c>
      <c r="J128">
        <v>126</v>
      </c>
      <c r="K128" s="1">
        <v>1126.5826253865414</v>
      </c>
      <c r="L128" s="1">
        <f t="shared" si="3"/>
        <v>1126.5826253865414</v>
      </c>
    </row>
    <row r="129" spans="2:12" x14ac:dyDescent="0.25">
      <c r="B129">
        <v>127</v>
      </c>
      <c r="C129" s="1">
        <v>1060.5265507777756</v>
      </c>
      <c r="D129" s="1">
        <f t="shared" si="2"/>
        <v>1060.5265507777756</v>
      </c>
      <c r="J129">
        <v>127</v>
      </c>
      <c r="K129" s="1">
        <v>1120.595638918878</v>
      </c>
      <c r="L129" s="1">
        <f t="shared" si="3"/>
        <v>1120.595638918878</v>
      </c>
    </row>
    <row r="130" spans="2:12" x14ac:dyDescent="0.25">
      <c r="B130">
        <v>128</v>
      </c>
      <c r="C130" s="1">
        <v>1054.5569498726279</v>
      </c>
      <c r="D130" s="1">
        <f t="shared" si="2"/>
        <v>1054.5569498726279</v>
      </c>
      <c r="J130">
        <v>128</v>
      </c>
      <c r="K130" s="1">
        <v>1114.7064628817091</v>
      </c>
      <c r="L130" s="1">
        <f t="shared" si="3"/>
        <v>1114.7064628817091</v>
      </c>
    </row>
    <row r="131" spans="2:12" x14ac:dyDescent="0.25">
      <c r="B131">
        <v>129</v>
      </c>
      <c r="C131" s="1">
        <v>1048.6828965089082</v>
      </c>
      <c r="D131" s="1">
        <f t="shared" si="2"/>
        <v>1048.6828965089082</v>
      </c>
      <c r="J131">
        <v>129</v>
      </c>
      <c r="K131" s="1">
        <v>1108.9128189318303</v>
      </c>
      <c r="L131" s="1">
        <f t="shared" si="3"/>
        <v>1108.9128189318303</v>
      </c>
    </row>
    <row r="132" spans="2:12" x14ac:dyDescent="0.25">
      <c r="B132">
        <v>130</v>
      </c>
      <c r="C132" s="1">
        <v>1042.9021839199904</v>
      </c>
      <c r="D132" s="1">
        <f t="shared" ref="D132:D195" si="4">($F$10/$F$4)*C132</f>
        <v>1042.9021839199904</v>
      </c>
      <c r="J132">
        <v>130</v>
      </c>
      <c r="K132" s="1">
        <v>1103.2124988040739</v>
      </c>
      <c r="L132" s="1">
        <f t="shared" ref="L132:L195" si="5">($F$10/$F$4)*K132</f>
        <v>1103.2124988040739</v>
      </c>
    </row>
    <row r="133" spans="2:12" x14ac:dyDescent="0.25">
      <c r="B133">
        <v>131</v>
      </c>
      <c r="C133" s="1">
        <v>1037.2126727086898</v>
      </c>
      <c r="D133" s="1">
        <f t="shared" si="4"/>
        <v>1037.2126727086898</v>
      </c>
      <c r="J133">
        <v>131</v>
      </c>
      <c r="K133" s="1">
        <v>1097.6033616366585</v>
      </c>
      <c r="L133" s="1">
        <f t="shared" si="5"/>
        <v>1097.6033616366585</v>
      </c>
    </row>
    <row r="134" spans="2:12" x14ac:dyDescent="0.25">
      <c r="B134">
        <v>132</v>
      </c>
      <c r="C134" s="1">
        <v>1031.6122882954207</v>
      </c>
      <c r="D134" s="1">
        <f t="shared" si="4"/>
        <v>1031.6122882954207</v>
      </c>
      <c r="J134">
        <v>132</v>
      </c>
      <c r="K134" s="1">
        <v>1092.0833314181159</v>
      </c>
      <c r="L134" s="1">
        <f t="shared" si="5"/>
        <v>1092.0833314181159</v>
      </c>
    </row>
    <row r="135" spans="2:12" x14ac:dyDescent="0.25">
      <c r="B135">
        <v>133</v>
      </c>
      <c r="C135" s="1">
        <v>1026.099018481473</v>
      </c>
      <c r="D135" s="1">
        <f t="shared" si="4"/>
        <v>1026.099018481473</v>
      </c>
      <c r="J135">
        <v>133</v>
      </c>
      <c r="K135" s="1">
        <v>1086.650394549391</v>
      </c>
      <c r="L135" s="1">
        <f t="shared" si="5"/>
        <v>1086.650394549391</v>
      </c>
    </row>
    <row r="136" spans="2:12" x14ac:dyDescent="0.25">
      <c r="B136">
        <v>134</v>
      </c>
      <c r="C136" s="1">
        <v>1020.6709111213976</v>
      </c>
      <c r="D136" s="1">
        <f t="shared" si="4"/>
        <v>1020.6709111213976</v>
      </c>
      <c r="J136">
        <v>134</v>
      </c>
      <c r="K136" s="1">
        <v>1081.3025975151072</v>
      </c>
      <c r="L136" s="1">
        <f t="shared" si="5"/>
        <v>1081.3025975151072</v>
      </c>
    </row>
    <row r="137" spans="2:12" x14ac:dyDescent="0.25">
      <c r="B137">
        <v>135</v>
      </c>
      <c r="C137" s="1">
        <v>1015.3260718988414</v>
      </c>
      <c r="D137" s="1">
        <f t="shared" si="4"/>
        <v>1015.3260718988414</v>
      </c>
      <c r="J137">
        <v>135</v>
      </c>
      <c r="K137" s="1">
        <v>1076.0380446583256</v>
      </c>
      <c r="L137" s="1">
        <f t="shared" si="5"/>
        <v>1076.0380446583256</v>
      </c>
    </row>
    <row r="138" spans="2:12" x14ac:dyDescent="0.25">
      <c r="B138">
        <v>136</v>
      </c>
      <c r="C138" s="1">
        <v>1010.0626622005068</v>
      </c>
      <c r="D138" s="1">
        <f t="shared" si="4"/>
        <v>1010.0626622005068</v>
      </c>
      <c r="J138">
        <v>136</v>
      </c>
      <c r="K138" s="1">
        <v>1070.8548960534824</v>
      </c>
      <c r="L138" s="1">
        <f t="shared" si="5"/>
        <v>1070.8548960534824</v>
      </c>
    </row>
    <row r="139" spans="2:12" x14ac:dyDescent="0.25">
      <c r="B139">
        <v>137</v>
      </c>
      <c r="C139" s="1">
        <v>1004.8788970832225</v>
      </c>
      <c r="D139" s="1">
        <f t="shared" si="4"/>
        <v>1004.8788970832225</v>
      </c>
      <c r="J139">
        <v>137</v>
      </c>
      <c r="K139" s="1">
        <v>1065.7513654724787</v>
      </c>
      <c r="L139" s="1">
        <f t="shared" si="5"/>
        <v>1065.7513654724787</v>
      </c>
    </row>
    <row r="140" spans="2:12" x14ac:dyDescent="0.25">
      <c r="B140">
        <v>138</v>
      </c>
      <c r="C140" s="1">
        <v>999.77304332940446</v>
      </c>
      <c r="D140" s="1">
        <f t="shared" si="4"/>
        <v>999.77304332940446</v>
      </c>
      <c r="J140">
        <v>138</v>
      </c>
      <c r="K140" s="1">
        <v>1060.7257184392035</v>
      </c>
      <c r="L140" s="1">
        <f t="shared" si="5"/>
        <v>1060.7257184392035</v>
      </c>
    </row>
    <row r="141" spans="2:12" x14ac:dyDescent="0.25">
      <c r="B141">
        <v>139</v>
      </c>
      <c r="C141" s="1">
        <v>994.74341758645141</v>
      </c>
      <c r="D141" s="1">
        <f t="shared" si="4"/>
        <v>994.74341758645141</v>
      </c>
      <c r="J141">
        <v>139</v>
      </c>
      <c r="K141" s="1">
        <v>1055.7762703680362</v>
      </c>
      <c r="L141" s="1">
        <f t="shared" si="5"/>
        <v>1055.7762703680362</v>
      </c>
    </row>
    <row r="142" spans="2:12" x14ac:dyDescent="0.25">
      <c r="B142">
        <v>140</v>
      </c>
      <c r="C142" s="1">
        <v>989.78838458588132</v>
      </c>
      <c r="D142" s="1">
        <f t="shared" si="4"/>
        <v>989.78838458588132</v>
      </c>
      <c r="J142">
        <v>140</v>
      </c>
      <c r="K142" s="1">
        <v>1050.9013847821225</v>
      </c>
      <c r="L142" s="1">
        <f t="shared" si="5"/>
        <v>1050.9013847821225</v>
      </c>
    </row>
    <row r="143" spans="2:12" x14ac:dyDescent="0.25">
      <c r="B143">
        <v>141</v>
      </c>
      <c r="C143" s="1">
        <v>984.9063554382526</v>
      </c>
      <c r="D143" s="1">
        <f t="shared" si="4"/>
        <v>984.9063554382526</v>
      </c>
      <c r="J143">
        <v>141</v>
      </c>
      <c r="K143" s="1">
        <v>1046.0994716074754</v>
      </c>
      <c r="L143" s="1">
        <f t="shared" si="5"/>
        <v>1046.0994716074754</v>
      </c>
    </row>
    <row r="144" spans="2:12" x14ac:dyDescent="0.25">
      <c r="B144">
        <v>142</v>
      </c>
      <c r="C144" s="1">
        <v>980.0957860001264</v>
      </c>
      <c r="D144" s="1">
        <f t="shared" si="4"/>
        <v>980.0957860001264</v>
      </c>
      <c r="J144">
        <v>142</v>
      </c>
      <c r="K144" s="1">
        <v>1041.3689855391535</v>
      </c>
      <c r="L144" s="1">
        <f t="shared" si="5"/>
        <v>1041.3689855391535</v>
      </c>
    </row>
    <row r="145" spans="2:12" x14ac:dyDescent="0.25">
      <c r="B145">
        <v>143</v>
      </c>
      <c r="C145" s="1">
        <v>975.35517530955053</v>
      </c>
      <c r="D145" s="1">
        <f t="shared" si="4"/>
        <v>975.35517530955053</v>
      </c>
      <c r="J145">
        <v>143</v>
      </c>
      <c r="K145" s="1">
        <v>1036.7084244759906</v>
      </c>
      <c r="L145" s="1">
        <f t="shared" si="5"/>
        <v>1036.7084244759906</v>
      </c>
    </row>
    <row r="146" spans="2:12" x14ac:dyDescent="0.25">
      <c r="B146">
        <v>144</v>
      </c>
      <c r="C146" s="1">
        <v>970.68306408673243</v>
      </c>
      <c r="D146" s="1">
        <f t="shared" si="4"/>
        <v>970.68306408673243</v>
      </c>
      <c r="J146">
        <v>144</v>
      </c>
      <c r="K146" s="1">
        <v>1032.1163280205471</v>
      </c>
      <c r="L146" s="1">
        <f t="shared" si="5"/>
        <v>1032.1163280205471</v>
      </c>
    </row>
    <row r="147" spans="2:12" x14ac:dyDescent="0.25">
      <c r="B147">
        <v>145</v>
      </c>
      <c r="C147" s="1">
        <v>966.07803329675187</v>
      </c>
      <c r="D147" s="1">
        <f t="shared" si="4"/>
        <v>966.07803329675187</v>
      </c>
      <c r="J147">
        <v>145</v>
      </c>
      <c r="K147" s="1">
        <v>1027.5912760411329</v>
      </c>
      <c r="L147" s="1">
        <f t="shared" si="5"/>
        <v>1027.5912760411329</v>
      </c>
    </row>
    <row r="148" spans="2:12" x14ac:dyDescent="0.25">
      <c r="B148">
        <v>146</v>
      </c>
      <c r="C148" s="1">
        <v>961.53870277134035</v>
      </c>
      <c r="D148" s="1">
        <f t="shared" si="4"/>
        <v>961.53870277134035</v>
      </c>
      <c r="J148">
        <v>146</v>
      </c>
      <c r="K148" s="1">
        <v>1023.1318872929247</v>
      </c>
      <c r="L148" s="1">
        <f t="shared" si="5"/>
        <v>1023.1318872929247</v>
      </c>
    </row>
    <row r="149" spans="2:12" x14ac:dyDescent="0.25">
      <c r="B149">
        <v>147</v>
      </c>
      <c r="C149" s="1">
        <v>957.06372988691658</v>
      </c>
      <c r="D149" s="1">
        <f t="shared" si="4"/>
        <v>957.06372988691658</v>
      </c>
      <c r="J149">
        <v>147</v>
      </c>
      <c r="K149" s="1">
        <v>1018.7368180953654</v>
      </c>
      <c r="L149" s="1">
        <f t="shared" si="5"/>
        <v>1018.7368180953654</v>
      </c>
    </row>
    <row r="150" spans="2:12" x14ac:dyDescent="0.25">
      <c r="B150">
        <v>148</v>
      </c>
      <c r="C150" s="1">
        <v>952.65180829621227</v>
      </c>
      <c r="D150" s="1">
        <f t="shared" si="4"/>
        <v>952.65180829621227</v>
      </c>
      <c r="J150">
        <v>148</v>
      </c>
      <c r="K150" s="1">
        <v>1014.4047610631809</v>
      </c>
      <c r="L150" s="1">
        <f t="shared" si="5"/>
        <v>1014.4047610631809</v>
      </c>
    </row>
    <row r="151" spans="2:12" x14ac:dyDescent="0.25">
      <c r="B151">
        <v>149</v>
      </c>
      <c r="C151" s="1">
        <v>948.30166671097675</v>
      </c>
      <c r="D151" s="1">
        <f t="shared" si="4"/>
        <v>948.30166671097675</v>
      </c>
      <c r="J151">
        <v>149</v>
      </c>
      <c r="K151" s="1">
        <v>1010.1344438885006</v>
      </c>
      <c r="L151" s="1">
        <f t="shared" si="5"/>
        <v>1010.1344438885006</v>
      </c>
    </row>
    <row r="152" spans="2:12" x14ac:dyDescent="0.25">
      <c r="B152">
        <v>150</v>
      </c>
      <c r="C152" s="1">
        <v>944.01206773337083</v>
      </c>
      <c r="D152" s="1">
        <f t="shared" si="4"/>
        <v>944.01206773337083</v>
      </c>
      <c r="J152">
        <v>150</v>
      </c>
      <c r="K152" s="1">
        <v>1005.9246281716911</v>
      </c>
      <c r="L152" s="1">
        <f t="shared" si="5"/>
        <v>1005.9246281716911</v>
      </c>
    </row>
    <row r="153" spans="2:12" x14ac:dyDescent="0.25">
      <c r="B153">
        <v>151</v>
      </c>
      <c r="C153" s="1">
        <v>939.78180673379666</v>
      </c>
      <c r="D153" s="1">
        <f t="shared" si="4"/>
        <v>939.78180673379666</v>
      </c>
      <c r="J153">
        <v>151</v>
      </c>
      <c r="K153" s="1">
        <v>1001.7741082986455</v>
      </c>
      <c r="L153" s="1">
        <f t="shared" si="5"/>
        <v>1001.7741082986455</v>
      </c>
    </row>
    <row r="154" spans="2:12" x14ac:dyDescent="0.25">
      <c r="B154">
        <v>152</v>
      </c>
      <c r="C154" s="1">
        <v>935.60971077302486</v>
      </c>
      <c r="D154" s="1">
        <f t="shared" si="4"/>
        <v>935.60971077302486</v>
      </c>
      <c r="J154">
        <v>152</v>
      </c>
      <c r="K154" s="1">
        <v>997.6817103623971</v>
      </c>
      <c r="L154" s="1">
        <f t="shared" si="5"/>
        <v>997.6817103623971</v>
      </c>
    </row>
    <row r="155" spans="2:12" x14ac:dyDescent="0.25">
      <c r="B155">
        <v>153</v>
      </c>
      <c r="C155" s="1">
        <v>931.4946375665894</v>
      </c>
      <c r="D155" s="1">
        <f t="shared" si="4"/>
        <v>931.4946375665894</v>
      </c>
      <c r="J155">
        <v>153</v>
      </c>
      <c r="K155" s="1">
        <v>993.64629112701368</v>
      </c>
      <c r="L155" s="1">
        <f t="shared" si="5"/>
        <v>993.64629112701368</v>
      </c>
    </row>
    <row r="156" spans="2:12" x14ac:dyDescent="0.25">
      <c r="B156">
        <v>154</v>
      </c>
      <c r="C156" s="1">
        <v>927.43547448953154</v>
      </c>
      <c r="D156" s="1">
        <f t="shared" si="4"/>
        <v>927.43547448953154</v>
      </c>
      <c r="J156">
        <v>154</v>
      </c>
      <c r="K156" s="1">
        <v>989.66673703186859</v>
      </c>
      <c r="L156" s="1">
        <f t="shared" si="5"/>
        <v>989.66673703186859</v>
      </c>
    </row>
    <row r="157" spans="2:12" x14ac:dyDescent="0.25">
      <c r="B157">
        <v>155</v>
      </c>
      <c r="C157" s="1">
        <v>923.43113761967129</v>
      </c>
      <c r="D157" s="1">
        <f t="shared" si="4"/>
        <v>923.43113761967129</v>
      </c>
      <c r="J157">
        <v>155</v>
      </c>
      <c r="K157" s="1">
        <v>985.74196323445165</v>
      </c>
      <c r="L157" s="1">
        <f t="shared" si="5"/>
        <v>985.74196323445165</v>
      </c>
    </row>
    <row r="158" spans="2:12" x14ac:dyDescent="0.25">
      <c r="B158">
        <v>156</v>
      </c>
      <c r="C158" s="1">
        <v>919.48057081767456</v>
      </c>
      <c r="D158" s="1">
        <f t="shared" si="4"/>
        <v>919.48057081767456</v>
      </c>
      <c r="J158">
        <v>156</v>
      </c>
      <c r="K158" s="1">
        <v>981.87091268999643</v>
      </c>
      <c r="L158" s="1">
        <f t="shared" si="5"/>
        <v>981.87091268999643</v>
      </c>
    </row>
    <row r="159" spans="2:12" x14ac:dyDescent="0.25">
      <c r="B159">
        <v>157</v>
      </c>
      <c r="C159" s="1">
        <v>915.58274484227763</v>
      </c>
      <c r="D159" s="1">
        <f t="shared" si="4"/>
        <v>915.58274484227763</v>
      </c>
      <c r="J159">
        <v>157</v>
      </c>
      <c r="K159" s="1">
        <v>978.05255526628071</v>
      </c>
      <c r="L159" s="1">
        <f t="shared" si="5"/>
        <v>978.05255526628071</v>
      </c>
    </row>
    <row r="160" spans="2:12" x14ac:dyDescent="0.25">
      <c r="B160">
        <v>158</v>
      </c>
      <c r="C160" s="1">
        <v>911.73665649911106</v>
      </c>
      <c r="D160" s="1">
        <f t="shared" si="4"/>
        <v>911.73665649911106</v>
      </c>
      <c r="J160">
        <v>158</v>
      </c>
      <c r="K160" s="1">
        <v>974.28588689204469</v>
      </c>
      <c r="L160" s="1">
        <f t="shared" si="5"/>
        <v>974.28588689204469</v>
      </c>
    </row>
    <row r="161" spans="2:12" x14ac:dyDescent="0.25">
      <c r="B161">
        <v>159</v>
      </c>
      <c r="C161" s="1">
        <v>907.94132782164343</v>
      </c>
      <c r="D161" s="1">
        <f t="shared" si="4"/>
        <v>907.94132782164343</v>
      </c>
      <c r="J161">
        <v>159</v>
      </c>
      <c r="K161" s="1">
        <v>970.56992873754268</v>
      </c>
      <c r="L161" s="1">
        <f t="shared" si="5"/>
        <v>970.56992873754268</v>
      </c>
    </row>
    <row r="162" spans="2:12" x14ac:dyDescent="0.25">
      <c r="B162">
        <v>160</v>
      </c>
      <c r="C162" s="1">
        <v>904.19580528284064</v>
      </c>
      <c r="D162" s="1">
        <f t="shared" si="4"/>
        <v>904.19580528284064</v>
      </c>
      <c r="J162">
        <v>160</v>
      </c>
      <c r="K162" s="1">
        <v>966.9037264258227</v>
      </c>
      <c r="L162" s="1">
        <f t="shared" si="5"/>
        <v>966.9037264258227</v>
      </c>
    </row>
    <row r="163" spans="2:12" x14ac:dyDescent="0.25">
      <c r="B163">
        <v>161</v>
      </c>
      <c r="C163" s="1">
        <v>900.49915903620217</v>
      </c>
      <c r="D163" s="1">
        <f t="shared" si="4"/>
        <v>900.49915903620217</v>
      </c>
      <c r="J163">
        <v>161</v>
      </c>
      <c r="K163" s="1">
        <v>963.28634927340579</v>
      </c>
      <c r="L163" s="1">
        <f t="shared" si="5"/>
        <v>963.28634927340579</v>
      </c>
    </row>
    <row r="164" spans="2:12" x14ac:dyDescent="0.25">
      <c r="B164">
        <v>162</v>
      </c>
      <c r="C164" s="1">
        <v>896.85048218490954</v>
      </c>
      <c r="D164" s="1">
        <f t="shared" si="4"/>
        <v>896.85048218490954</v>
      </c>
      <c r="J164">
        <v>162</v>
      </c>
      <c r="K164" s="1">
        <v>959.71688955908098</v>
      </c>
      <c r="L164" s="1">
        <f t="shared" si="5"/>
        <v>959.71688955908098</v>
      </c>
    </row>
    <row r="165" spans="2:12" x14ac:dyDescent="0.25">
      <c r="B165">
        <v>163</v>
      </c>
      <c r="C165" s="1">
        <v>893.24889007787715</v>
      </c>
      <c r="D165" s="1">
        <f t="shared" si="4"/>
        <v>893.24889007787715</v>
      </c>
      <c r="J165">
        <v>163</v>
      </c>
      <c r="K165" s="1">
        <v>956.19446181962167</v>
      </c>
      <c r="L165" s="1">
        <f t="shared" si="5"/>
        <v>956.19446181962167</v>
      </c>
    </row>
    <row r="166" spans="2:12" x14ac:dyDescent="0.25">
      <c r="B166">
        <v>164</v>
      </c>
      <c r="C166" s="1">
        <v>889.69351963155634</v>
      </c>
      <c r="D166" s="1">
        <f t="shared" si="4"/>
        <v>889.69351963155634</v>
      </c>
      <c r="J166">
        <v>164</v>
      </c>
      <c r="K166" s="1">
        <v>952.71820217126663</v>
      </c>
      <c r="L166" s="1">
        <f t="shared" si="5"/>
        <v>952.71820217126663</v>
      </c>
    </row>
    <row r="167" spans="2:12" x14ac:dyDescent="0.25">
      <c r="B167">
        <v>165</v>
      </c>
      <c r="C167" s="1">
        <v>886.18352867640203</v>
      </c>
      <c r="D167" s="1">
        <f t="shared" si="4"/>
        <v>886.18352867640203</v>
      </c>
      <c r="J167">
        <v>165</v>
      </c>
      <c r="K167" s="1">
        <v>949.28726765587362</v>
      </c>
      <c r="L167" s="1">
        <f t="shared" si="5"/>
        <v>949.28726765587362</v>
      </c>
    </row>
    <row r="168" spans="2:12" x14ac:dyDescent="0.25">
      <c r="B168">
        <v>166</v>
      </c>
      <c r="C168" s="1">
        <v>882.71809532696057</v>
      </c>
      <c r="D168" s="1">
        <f t="shared" si="4"/>
        <v>882.71809532696057</v>
      </c>
      <c r="J168">
        <v>166</v>
      </c>
      <c r="K168" s="1">
        <v>945.90083561070981</v>
      </c>
      <c r="L168" s="1">
        <f t="shared" si="5"/>
        <v>945.90083561070981</v>
      </c>
    </row>
    <row r="169" spans="2:12" x14ac:dyDescent="0.25">
      <c r="B169">
        <v>167</v>
      </c>
      <c r="C169" s="1">
        <v>879.2964173745911</v>
      </c>
      <c r="D169" s="1">
        <f t="shared" si="4"/>
        <v>879.2964173745911</v>
      </c>
      <c r="J169">
        <v>167</v>
      </c>
      <c r="K169" s="1">
        <v>942.5581030608804</v>
      </c>
      <c r="L169" s="1">
        <f t="shared" si="5"/>
        <v>942.5581030608804</v>
      </c>
    </row>
    <row r="170" spans="2:12" x14ac:dyDescent="0.25">
      <c r="B170">
        <v>168</v>
      </c>
      <c r="C170" s="1">
        <v>875.91771170187224</v>
      </c>
      <c r="D170" s="1">
        <f t="shared" si="4"/>
        <v>875.91771170187224</v>
      </c>
      <c r="J170">
        <v>168</v>
      </c>
      <c r="K170" s="1">
        <v>939.25828613345902</v>
      </c>
      <c r="L170" s="1">
        <f t="shared" si="5"/>
        <v>939.25828613345902</v>
      </c>
    </row>
    <row r="171" spans="2:12" x14ac:dyDescent="0.25">
      <c r="B171">
        <v>169</v>
      </c>
      <c r="C171" s="1">
        <v>872.58121371780214</v>
      </c>
      <c r="D171" s="1">
        <f t="shared" si="4"/>
        <v>872.58121371780214</v>
      </c>
      <c r="J171">
        <v>169</v>
      </c>
      <c r="K171" s="1">
        <v>936.00061949241899</v>
      </c>
      <c r="L171" s="1">
        <f t="shared" si="5"/>
        <v>936.00061949241899</v>
      </c>
    </row>
    <row r="172" spans="2:12" x14ac:dyDescent="0.25">
      <c r="B172">
        <v>170</v>
      </c>
      <c r="C172" s="1">
        <v>869.28617681293258</v>
      </c>
      <c r="D172" s="1">
        <f t="shared" si="4"/>
        <v>869.28617681293258</v>
      </c>
      <c r="J172">
        <v>170</v>
      </c>
      <c r="K172" s="1">
        <v>932.78435579350617</v>
      </c>
      <c r="L172" s="1">
        <f t="shared" si="5"/>
        <v>932.78435579350617</v>
      </c>
    </row>
    <row r="173" spans="2:12" x14ac:dyDescent="0.25">
      <c r="B173">
        <v>171</v>
      </c>
      <c r="C173" s="1">
        <v>866.03187183361899</v>
      </c>
      <c r="D173" s="1">
        <f t="shared" si="4"/>
        <v>866.03187183361899</v>
      </c>
      <c r="J173">
        <v>171</v>
      </c>
      <c r="K173" s="1">
        <v>929.60876515824168</v>
      </c>
      <c r="L173" s="1">
        <f t="shared" si="5"/>
        <v>929.60876515824168</v>
      </c>
    </row>
    <row r="174" spans="2:12" x14ac:dyDescent="0.25">
      <c r="B174">
        <v>172</v>
      </c>
      <c r="C174" s="1">
        <v>862.81758657461262</v>
      </c>
      <c r="D174" s="1">
        <f t="shared" si="4"/>
        <v>862.81758657461262</v>
      </c>
      <c r="J174">
        <v>172</v>
      </c>
      <c r="K174" s="1">
        <v>926.47313466627179</v>
      </c>
      <c r="L174" s="1">
        <f t="shared" si="5"/>
        <v>926.47313466627179</v>
      </c>
    </row>
    <row r="175" spans="2:12" x14ac:dyDescent="0.25">
      <c r="B175">
        <v>173</v>
      </c>
      <c r="C175" s="1">
        <v>859.6426252892503</v>
      </c>
      <c r="D175" s="1">
        <f t="shared" si="4"/>
        <v>859.6426252892503</v>
      </c>
      <c r="J175">
        <v>173</v>
      </c>
      <c r="K175" s="1">
        <v>923.37676786532518</v>
      </c>
      <c r="L175" s="1">
        <f t="shared" si="5"/>
        <v>923.37676786532518</v>
      </c>
    </row>
    <row r="176" spans="2:12" x14ac:dyDescent="0.25">
      <c r="B176">
        <v>174</v>
      </c>
      <c r="C176" s="1">
        <v>856.50630821653533</v>
      </c>
      <c r="D176" s="1">
        <f t="shared" si="4"/>
        <v>856.50630821653533</v>
      </c>
      <c r="J176">
        <v>174</v>
      </c>
      <c r="K176" s="1">
        <v>920.31898429806915</v>
      </c>
      <c r="L176" s="1">
        <f t="shared" si="5"/>
        <v>920.31898429806915</v>
      </c>
    </row>
    <row r="177" spans="2:12" x14ac:dyDescent="0.25">
      <c r="B177">
        <v>175</v>
      </c>
      <c r="C177" s="1">
        <v>853.40797112442965</v>
      </c>
      <c r="D177" s="1">
        <f t="shared" si="4"/>
        <v>853.40797112442965</v>
      </c>
      <c r="J177">
        <v>175</v>
      </c>
      <c r="K177" s="1">
        <v>917.2991190451869</v>
      </c>
      <c r="L177" s="1">
        <f t="shared" si="5"/>
        <v>917.2991190451869</v>
      </c>
    </row>
    <row r="178" spans="2:12" x14ac:dyDescent="0.25">
      <c r="B178">
        <v>176</v>
      </c>
      <c r="C178" s="1">
        <v>850.34696486872053</v>
      </c>
      <c r="D178" s="1">
        <f t="shared" si="4"/>
        <v>850.34696486872053</v>
      </c>
      <c r="J178">
        <v>176</v>
      </c>
      <c r="K178" s="1">
        <v>914.31652228403209</v>
      </c>
      <c r="L178" s="1">
        <f t="shared" si="5"/>
        <v>914.31652228403209</v>
      </c>
    </row>
    <row r="179" spans="2:12" x14ac:dyDescent="0.25">
      <c r="B179">
        <v>177</v>
      </c>
      <c r="C179" s="1">
        <v>847.32265496683601</v>
      </c>
      <c r="D179" s="1">
        <f t="shared" si="4"/>
        <v>847.32265496683601</v>
      </c>
      <c r="J179">
        <v>177</v>
      </c>
      <c r="K179" s="1">
        <v>911.37055886224584</v>
      </c>
      <c r="L179" s="1">
        <f t="shared" si="5"/>
        <v>911.37055886224584</v>
      </c>
    </row>
    <row r="180" spans="2:12" x14ac:dyDescent="0.25">
      <c r="B180">
        <v>178</v>
      </c>
      <c r="C180" s="1">
        <v>844.33442118603068</v>
      </c>
      <c r="D180" s="1">
        <f t="shared" si="4"/>
        <v>844.33442118603068</v>
      </c>
      <c r="J180">
        <v>178</v>
      </c>
      <c r="K180" s="1">
        <v>908.46060788574414</v>
      </c>
      <c r="L180" s="1">
        <f t="shared" si="5"/>
        <v>908.46060788574414</v>
      </c>
    </row>
    <row r="181" spans="2:12" x14ac:dyDescent="0.25">
      <c r="B181">
        <v>179</v>
      </c>
      <c r="C181" s="1">
        <v>841.38165714537161</v>
      </c>
      <c r="D181" s="1">
        <f t="shared" si="4"/>
        <v>841.38165714537161</v>
      </c>
      <c r="J181">
        <v>179</v>
      </c>
      <c r="K181" s="1">
        <v>905.58606232051875</v>
      </c>
      <c r="L181" s="1">
        <f t="shared" si="5"/>
        <v>905.58606232051875</v>
      </c>
    </row>
    <row r="182" spans="2:12" x14ac:dyDescent="0.25">
      <c r="B182">
        <v>180</v>
      </c>
      <c r="C182" s="1">
        <v>838.46376993099409</v>
      </c>
      <c r="D182" s="1">
        <f t="shared" si="4"/>
        <v>838.46376993099409</v>
      </c>
      <c r="J182">
        <v>180</v>
      </c>
      <c r="K182" s="1">
        <v>902.74632860770885</v>
      </c>
      <c r="L182" s="1">
        <f t="shared" si="5"/>
        <v>902.74632860770885</v>
      </c>
    </row>
    <row r="183" spans="2:12" x14ac:dyDescent="0.25">
      <c r="B183">
        <v>181</v>
      </c>
      <c r="C183" s="1">
        <v>835.58017972411051</v>
      </c>
      <c r="D183" s="1">
        <f t="shared" si="4"/>
        <v>835.58017972411051</v>
      </c>
      <c r="J183">
        <v>181</v>
      </c>
      <c r="K183" s="1">
        <v>899.94082629143475</v>
      </c>
      <c r="L183" s="1">
        <f t="shared" si="5"/>
        <v>899.94082629143475</v>
      </c>
    </row>
    <row r="184" spans="2:12" x14ac:dyDescent="0.25">
      <c r="B184">
        <v>182</v>
      </c>
      <c r="C184" s="1">
        <v>832.73031944128275</v>
      </c>
      <c r="D184" s="1">
        <f t="shared" si="4"/>
        <v>832.73031944128275</v>
      </c>
      <c r="J184">
        <v>182</v>
      </c>
      <c r="K184" s="1">
        <v>897.16898765890051</v>
      </c>
      <c r="L184" s="1">
        <f t="shared" si="5"/>
        <v>897.16898765890051</v>
      </c>
    </row>
    <row r="185" spans="2:12" x14ac:dyDescent="0.25">
      <c r="B185">
        <v>183</v>
      </c>
      <c r="C185" s="1">
        <v>829.91363438648898</v>
      </c>
      <c r="D185" s="1">
        <f t="shared" si="4"/>
        <v>829.91363438648898</v>
      </c>
      <c r="J185">
        <v>183</v>
      </c>
      <c r="K185" s="1">
        <v>894.43025739229608</v>
      </c>
      <c r="L185" s="1">
        <f t="shared" si="5"/>
        <v>894.43025739229608</v>
      </c>
    </row>
    <row r="186" spans="2:12" x14ac:dyDescent="0.25">
      <c r="B186">
        <v>184</v>
      </c>
      <c r="C186" s="1">
        <v>827.1295819145364</v>
      </c>
      <c r="D186" s="1">
        <f t="shared" si="4"/>
        <v>827.1295819145364</v>
      </c>
      <c r="J186">
        <v>184</v>
      </c>
      <c r="K186" s="1">
        <v>891.72409223205204</v>
      </c>
      <c r="L186" s="1">
        <f t="shared" si="5"/>
        <v>891.72409223205204</v>
      </c>
    </row>
    <row r="187" spans="2:12" x14ac:dyDescent="0.25">
      <c r="B187">
        <v>185</v>
      </c>
      <c r="C187" s="1">
        <v>824.37763110539072</v>
      </c>
      <c r="D187" s="1">
        <f t="shared" si="4"/>
        <v>824.37763110539072</v>
      </c>
      <c r="J187">
        <v>185</v>
      </c>
      <c r="K187" s="1">
        <v>889.04996065101477</v>
      </c>
      <c r="L187" s="1">
        <f t="shared" si="5"/>
        <v>889.04996065101477</v>
      </c>
    </row>
    <row r="188" spans="2:12" x14ac:dyDescent="0.25">
      <c r="B188">
        <v>186</v>
      </c>
      <c r="C188" s="1">
        <v>821.65726244900975</v>
      </c>
      <c r="D188" s="1">
        <f t="shared" si="4"/>
        <v>821.65726244900975</v>
      </c>
      <c r="J188">
        <v>186</v>
      </c>
      <c r="K188" s="1">
        <v>886.40734253913172</v>
      </c>
      <c r="L188" s="1">
        <f t="shared" si="5"/>
        <v>886.40734253913172</v>
      </c>
    </row>
    <row r="189" spans="2:12" x14ac:dyDescent="0.25">
      <c r="B189">
        <v>187</v>
      </c>
      <c r="C189" s="1">
        <v>818.96796754029128</v>
      </c>
      <c r="D189" s="1">
        <f t="shared" si="4"/>
        <v>818.96796754029128</v>
      </c>
      <c r="J189">
        <v>187</v>
      </c>
      <c r="K189" s="1">
        <v>883.79572889825681</v>
      </c>
      <c r="L189" s="1">
        <f t="shared" si="5"/>
        <v>883.79572889825681</v>
      </c>
    </row>
    <row r="190" spans="2:12" x14ac:dyDescent="0.25">
      <c r="B190">
        <v>188</v>
      </c>
      <c r="C190" s="1">
        <v>816.30924878375674</v>
      </c>
      <c r="D190" s="1">
        <f t="shared" si="4"/>
        <v>816.30924878375674</v>
      </c>
      <c r="J190">
        <v>188</v>
      </c>
      <c r="K190" s="1">
        <v>881.21462154669223</v>
      </c>
      <c r="L190" s="1">
        <f t="shared" si="5"/>
        <v>881.21462154669223</v>
      </c>
    </row>
    <row r="191" spans="2:12" x14ac:dyDescent="0.25">
      <c r="B191">
        <v>189</v>
      </c>
      <c r="C191" s="1">
        <v>813.6806191076073</v>
      </c>
      <c r="D191" s="1">
        <f t="shared" si="4"/>
        <v>813.6806191076073</v>
      </c>
      <c r="J191">
        <v>189</v>
      </c>
      <c r="K191" s="1">
        <v>878.66353283311412</v>
      </c>
      <c r="L191" s="1">
        <f t="shared" si="5"/>
        <v>878.66353283311412</v>
      </c>
    </row>
    <row r="192" spans="2:12" x14ac:dyDescent="0.25">
      <c r="B192">
        <v>190</v>
      </c>
      <c r="C192" s="1">
        <v>811.08160168681297</v>
      </c>
      <c r="D192" s="1">
        <f t="shared" si="4"/>
        <v>811.08160168681297</v>
      </c>
      <c r="J192">
        <v>190</v>
      </c>
      <c r="K192" s="1">
        <v>876.14198535952835</v>
      </c>
      <c r="L192" s="1">
        <f t="shared" si="5"/>
        <v>876.14198535952835</v>
      </c>
    </row>
    <row r="193" spans="2:12" x14ac:dyDescent="0.25">
      <c r="B193">
        <v>191</v>
      </c>
      <c r="C193" s="1">
        <v>808.51172967490049</v>
      </c>
      <c r="D193" s="1">
        <f t="shared" si="4"/>
        <v>808.51172967490049</v>
      </c>
      <c r="J193">
        <v>191</v>
      </c>
      <c r="K193" s="1">
        <v>873.64951171293285</v>
      </c>
      <c r="L193" s="1">
        <f t="shared" si="5"/>
        <v>873.64951171293285</v>
      </c>
    </row>
    <row r="194" spans="2:12" x14ac:dyDescent="0.25">
      <c r="B194">
        <v>192</v>
      </c>
      <c r="C194" s="1">
        <v>805.97054594411884</v>
      </c>
      <c r="D194" s="1">
        <f t="shared" si="4"/>
        <v>805.97054594411884</v>
      </c>
      <c r="J194">
        <v>192</v>
      </c>
      <c r="K194" s="1">
        <v>871.18565420536322</v>
      </c>
      <c r="L194" s="1">
        <f t="shared" si="5"/>
        <v>871.18565420536322</v>
      </c>
    </row>
    <row r="195" spans="2:12" x14ac:dyDescent="0.25">
      <c r="B195">
        <v>193</v>
      </c>
      <c r="C195" s="1">
        <v>803.45760283368929</v>
      </c>
      <c r="D195" s="1">
        <f t="shared" si="4"/>
        <v>803.45760283368929</v>
      </c>
      <c r="J195">
        <v>193</v>
      </c>
      <c r="K195" s="1">
        <v>868.74996462202193</v>
      </c>
      <c r="L195" s="1">
        <f t="shared" si="5"/>
        <v>868.74996462202193</v>
      </c>
    </row>
    <row r="196" spans="2:12" x14ac:dyDescent="0.25">
      <c r="B196">
        <v>194</v>
      </c>
      <c r="C196" s="1">
        <v>800.97246190583508</v>
      </c>
      <c r="D196" s="1">
        <f t="shared" ref="D196:D259" si="6">($F$10/$F$4)*C196</f>
        <v>800.97246190583508</v>
      </c>
      <c r="J196">
        <v>194</v>
      </c>
      <c r="K196" s="1">
        <v>866.34200397719565</v>
      </c>
      <c r="L196" s="1">
        <f t="shared" ref="L196:L259" si="7">($F$10/$F$4)*K196</f>
        <v>866.34200397719565</v>
      </c>
    </row>
    <row r="197" spans="2:12" x14ac:dyDescent="0.25">
      <c r="B197">
        <v>195</v>
      </c>
      <c r="C197" s="1">
        <v>798.51469370932193</v>
      </c>
      <c r="D197" s="1">
        <f t="shared" si="6"/>
        <v>798.51469370932193</v>
      </c>
      <c r="J197">
        <v>195</v>
      </c>
      <c r="K197" s="1">
        <v>863.96134227768448</v>
      </c>
      <c r="L197" s="1">
        <f t="shared" si="7"/>
        <v>863.96134227768448</v>
      </c>
    </row>
    <row r="198" spans="2:12" x14ac:dyDescent="0.25">
      <c r="B198">
        <v>196</v>
      </c>
      <c r="C198" s="1">
        <v>796.08387755023659</v>
      </c>
      <c r="D198" s="1">
        <f t="shared" si="6"/>
        <v>796.08387755023659</v>
      </c>
      <c r="J198">
        <v>196</v>
      </c>
      <c r="K198" s="1">
        <v>861.60755829347238</v>
      </c>
      <c r="L198" s="1">
        <f t="shared" si="7"/>
        <v>861.60755829347238</v>
      </c>
    </row>
    <row r="199" spans="2:12" x14ac:dyDescent="0.25">
      <c r="B199">
        <v>197</v>
      </c>
      <c r="C199" s="1">
        <v>793.67960126974515</v>
      </c>
      <c r="D199" s="1">
        <f t="shared" si="6"/>
        <v>793.67960126974515</v>
      </c>
      <c r="J199">
        <v>197</v>
      </c>
      <c r="K199" s="1">
        <v>859.28023933538213</v>
      </c>
      <c r="L199" s="1">
        <f t="shared" si="7"/>
        <v>859.28023933538213</v>
      </c>
    </row>
    <row r="200" spans="2:12" x14ac:dyDescent="0.25">
      <c r="B200">
        <v>198</v>
      </c>
      <c r="C200" s="1">
        <v>791.30146102858794</v>
      </c>
      <c r="D200" s="1">
        <f t="shared" si="6"/>
        <v>791.30146102858794</v>
      </c>
      <c r="J200">
        <v>198</v>
      </c>
      <c r="K200" s="1">
        <v>856.97898103946989</v>
      </c>
      <c r="L200" s="1">
        <f t="shared" si="7"/>
        <v>856.97898103946989</v>
      </c>
    </row>
    <row r="201" spans="2:12" x14ac:dyDescent="0.25">
      <c r="B201">
        <v>199</v>
      </c>
      <c r="C201" s="1">
        <v>788.94906109807141</v>
      </c>
      <c r="D201" s="1">
        <f t="shared" si="6"/>
        <v>788.94906109807141</v>
      </c>
      <c r="J201">
        <v>199</v>
      </c>
      <c r="K201" s="1">
        <v>854.7033871579182</v>
      </c>
      <c r="L201" s="1">
        <f t="shared" si="7"/>
        <v>854.7033871579182</v>
      </c>
    </row>
    <row r="202" spans="2:12" x14ac:dyDescent="0.25">
      <c r="B202">
        <v>200</v>
      </c>
      <c r="C202" s="1">
        <v>786.62201365733006</v>
      </c>
      <c r="D202" s="1">
        <f t="shared" si="6"/>
        <v>786.62201365733006</v>
      </c>
      <c r="J202">
        <v>200</v>
      </c>
      <c r="K202" s="1">
        <v>852.45306935620465</v>
      </c>
      <c r="L202" s="1">
        <f t="shared" si="7"/>
        <v>852.45306935620465</v>
      </c>
    </row>
    <row r="203" spans="2:12" x14ac:dyDescent="0.25">
      <c r="B203">
        <v>201</v>
      </c>
      <c r="C203" s="1">
        <v>784.31993859664044</v>
      </c>
      <c r="D203" s="1">
        <f t="shared" si="6"/>
        <v>784.31993859664044</v>
      </c>
      <c r="J203">
        <v>201</v>
      </c>
      <c r="K203" s="1">
        <v>850.22764701632252</v>
      </c>
      <c r="L203" s="1">
        <f t="shared" si="7"/>
        <v>850.22764701632252</v>
      </c>
    </row>
    <row r="204" spans="2:12" x14ac:dyDescent="0.25">
      <c r="B204">
        <v>202</v>
      </c>
      <c r="C204" s="1">
        <v>782.04246332657794</v>
      </c>
      <c r="D204" s="1">
        <f t="shared" si="6"/>
        <v>782.04246332657794</v>
      </c>
      <c r="J204">
        <v>202</v>
      </c>
      <c r="K204" s="1">
        <v>848.02674704585002</v>
      </c>
      <c r="L204" s="1">
        <f t="shared" si="7"/>
        <v>848.02674704585002</v>
      </c>
    </row>
    <row r="205" spans="2:12" x14ac:dyDescent="0.25">
      <c r="B205">
        <v>203</v>
      </c>
      <c r="C205" s="1">
        <v>779.78922259281364</v>
      </c>
      <c r="D205" s="1">
        <f t="shared" si="6"/>
        <v>779.78922259281364</v>
      </c>
      <c r="J205">
        <v>203</v>
      </c>
      <c r="K205" s="1">
        <v>845.85000369265981</v>
      </c>
      <c r="L205" s="1">
        <f t="shared" si="7"/>
        <v>845.85000369265981</v>
      </c>
    </row>
    <row r="206" spans="2:12" x14ac:dyDescent="0.25">
      <c r="B206">
        <v>204</v>
      </c>
      <c r="C206" s="1">
        <v>777.5598582963587</v>
      </c>
      <c r="D206" s="1">
        <f t="shared" si="6"/>
        <v>777.5598582963587</v>
      </c>
      <c r="J206">
        <v>204</v>
      </c>
      <c r="K206" s="1">
        <v>843.69705836507978</v>
      </c>
      <c r="L206" s="1">
        <f t="shared" si="7"/>
        <v>843.69705836507978</v>
      </c>
    </row>
    <row r="207" spans="2:12" x14ac:dyDescent="0.25">
      <c r="B207">
        <v>205</v>
      </c>
      <c r="C207" s="1">
        <v>775.35401931906995</v>
      </c>
      <c r="D207" s="1">
        <f t="shared" si="6"/>
        <v>775.35401931906995</v>
      </c>
      <c r="J207">
        <v>205</v>
      </c>
      <c r="K207" s="1">
        <v>841.567559457318</v>
      </c>
      <c r="L207" s="1">
        <f t="shared" si="7"/>
        <v>841.567559457318</v>
      </c>
    </row>
    <row r="208" spans="2:12" x14ac:dyDescent="0.25">
      <c r="B208">
        <v>206</v>
      </c>
      <c r="C208" s="1">
        <v>773.171361354238</v>
      </c>
      <c r="D208" s="1">
        <f t="shared" si="6"/>
        <v>773.171361354238</v>
      </c>
      <c r="J208">
        <v>206</v>
      </c>
      <c r="K208" s="1">
        <v>839.46116217997053</v>
      </c>
      <c r="L208" s="1">
        <f t="shared" si="7"/>
        <v>839.46116217997053</v>
      </c>
    </row>
    <row r="209" spans="2:12" x14ac:dyDescent="0.25">
      <c r="B209">
        <v>207</v>
      </c>
      <c r="C209" s="1">
        <v>771.01154674208556</v>
      </c>
      <c r="D209" s="1">
        <f t="shared" si="6"/>
        <v>771.01154674208556</v>
      </c>
      <c r="J209">
        <v>207</v>
      </c>
      <c r="K209" s="1">
        <v>837.37752839544521</v>
      </c>
      <c r="L209" s="1">
        <f t="shared" si="7"/>
        <v>837.37752839544521</v>
      </c>
    </row>
    <row r="210" spans="2:12" x14ac:dyDescent="0.25">
      <c r="B210">
        <v>208</v>
      </c>
      <c r="C210" s="1">
        <v>768.87424431001125</v>
      </c>
      <c r="D210" s="1">
        <f t="shared" si="6"/>
        <v>768.87424431001125</v>
      </c>
      <c r="J210">
        <v>208</v>
      </c>
      <c r="K210" s="1">
        <v>835.31632645812977</v>
      </c>
      <c r="L210" s="1">
        <f t="shared" si="7"/>
        <v>835.31632645812977</v>
      </c>
    </row>
    <row r="211" spans="2:12" x14ac:dyDescent="0.25">
      <c r="B211">
        <v>209</v>
      </c>
      <c r="C211" s="1">
        <v>766.75912921742031</v>
      </c>
      <c r="D211" s="1">
        <f t="shared" si="6"/>
        <v>766.75912921742031</v>
      </c>
      <c r="J211">
        <v>209</v>
      </c>
      <c r="K211" s="1">
        <v>833.27723105915027</v>
      </c>
      <c r="L211" s="1">
        <f t="shared" si="7"/>
        <v>833.27723105915027</v>
      </c>
    </row>
    <row r="212" spans="2:12" x14ac:dyDescent="0.25">
      <c r="B212">
        <v>210</v>
      </c>
      <c r="C212" s="1">
        <v>764.66588280498786</v>
      </c>
      <c r="D212" s="1">
        <f t="shared" si="6"/>
        <v>764.66588280498786</v>
      </c>
      <c r="J212">
        <v>210</v>
      </c>
      <c r="K212" s="1">
        <v>831.25992307556521</v>
      </c>
      <c r="L212" s="1">
        <f t="shared" si="7"/>
        <v>831.25992307556521</v>
      </c>
    </row>
    <row r="213" spans="2:12" x14ac:dyDescent="0.25">
      <c r="B213">
        <v>211</v>
      </c>
      <c r="C213" s="1">
        <v>762.59419244820867</v>
      </c>
      <c r="D213" s="1">
        <f t="shared" si="6"/>
        <v>762.59419244820867</v>
      </c>
      <c r="J213">
        <v>211</v>
      </c>
      <c r="K213" s="1">
        <v>829.26408942384739</v>
      </c>
      <c r="L213" s="1">
        <f t="shared" si="7"/>
        <v>829.26408942384739</v>
      </c>
    </row>
    <row r="214" spans="2:12" x14ac:dyDescent="0.25">
      <c r="B214">
        <v>212</v>
      </c>
      <c r="C214" s="1">
        <v>760.54375141509331</v>
      </c>
      <c r="D214" s="1">
        <f t="shared" si="6"/>
        <v>760.54375141509331</v>
      </c>
      <c r="J214">
        <v>212</v>
      </c>
      <c r="K214" s="1">
        <v>827.28942291751298</v>
      </c>
      <c r="L214" s="1">
        <f t="shared" si="7"/>
        <v>827.28942291751298</v>
      </c>
    </row>
    <row r="215" spans="2:12" x14ac:dyDescent="0.25">
      <c r="B215">
        <v>213</v>
      </c>
      <c r="C215" s="1">
        <v>758.51425872787001</v>
      </c>
      <c r="D215" s="1">
        <f t="shared" si="6"/>
        <v>758.51425872787001</v>
      </c>
      <c r="J215">
        <v>213</v>
      </c>
      <c r="K215" s="1">
        <v>825.33562212876029</v>
      </c>
      <c r="L215" s="1">
        <f t="shared" si="7"/>
        <v>825.33562212876029</v>
      </c>
    </row>
    <row r="216" spans="2:12" x14ac:dyDescent="0.25">
      <c r="B216">
        <v>214</v>
      </c>
      <c r="C216" s="1">
        <v>756.50541902856799</v>
      </c>
      <c r="D216" s="1">
        <f t="shared" si="6"/>
        <v>756.50541902856799</v>
      </c>
      <c r="J216">
        <v>214</v>
      </c>
      <c r="K216" s="1">
        <v>823.40239125398966</v>
      </c>
      <c r="L216" s="1">
        <f t="shared" si="7"/>
        <v>823.40239125398966</v>
      </c>
    </row>
    <row r="217" spans="2:12" x14ac:dyDescent="0.25">
      <c r="B217">
        <v>215</v>
      </c>
      <c r="C217" s="1">
        <v>754.51694244834789</v>
      </c>
      <c r="D217" s="1">
        <f t="shared" si="6"/>
        <v>754.51694244834789</v>
      </c>
      <c r="J217">
        <v>215</v>
      </c>
      <c r="K217" s="1">
        <v>821.48943998307493</v>
      </c>
      <c r="L217" s="1">
        <f t="shared" si="7"/>
        <v>821.48943998307493</v>
      </c>
    </row>
    <row r="218" spans="2:12" x14ac:dyDescent="0.25">
      <c r="B218">
        <v>216</v>
      </c>
      <c r="C218" s="1">
        <v>752.54854448046558</v>
      </c>
      <c r="D218" s="1">
        <f t="shared" si="6"/>
        <v>752.54854448046558</v>
      </c>
      <c r="J218">
        <v>216</v>
      </c>
      <c r="K218" s="1">
        <v>819.59648337226588</v>
      </c>
      <c r="L218" s="1">
        <f t="shared" si="7"/>
        <v>819.59648337226588</v>
      </c>
    </row>
    <row r="219" spans="2:12" x14ac:dyDescent="0.25">
      <c r="B219">
        <v>217</v>
      </c>
      <c r="C219" s="1">
        <v>750.59994585674508</v>
      </c>
      <c r="D219" s="1">
        <f t="shared" si="6"/>
        <v>750.59994585674508</v>
      </c>
      <c r="J219">
        <v>217</v>
      </c>
      <c r="K219" s="1">
        <v>817.7232417206078</v>
      </c>
      <c r="L219" s="1">
        <f t="shared" si="7"/>
        <v>817.7232417206078</v>
      </c>
    </row>
    <row r="220" spans="2:12" x14ac:dyDescent="0.25">
      <c r="B220">
        <v>218</v>
      </c>
      <c r="C220" s="1">
        <v>748.67087242745504</v>
      </c>
      <c r="D220" s="1">
        <f t="shared" si="6"/>
        <v>748.67087242745504</v>
      </c>
      <c r="J220">
        <v>218</v>
      </c>
      <c r="K220" s="1">
        <v>815.86944044975814</v>
      </c>
      <c r="L220" s="1">
        <f t="shared" si="7"/>
        <v>815.86944044975814</v>
      </c>
    </row>
    <row r="221" spans="2:12" x14ac:dyDescent="0.25">
      <c r="B221">
        <v>219</v>
      </c>
      <c r="C221" s="1">
        <v>746.76105504447344</v>
      </c>
      <c r="D221" s="1">
        <f t="shared" si="6"/>
        <v>746.76105504447344</v>
      </c>
      <c r="J221">
        <v>219</v>
      </c>
      <c r="K221" s="1">
        <v>814.03480998709983</v>
      </c>
      <c r="L221" s="1">
        <f t="shared" si="7"/>
        <v>814.03480998709983</v>
      </c>
    </row>
    <row r="222" spans="2:12" x14ac:dyDescent="0.25">
      <c r="B222">
        <v>220</v>
      </c>
      <c r="C222" s="1">
        <v>744.8702294476401</v>
      </c>
      <c r="D222" s="1">
        <f t="shared" si="6"/>
        <v>744.8702294476401</v>
      </c>
      <c r="J222">
        <v>220</v>
      </c>
      <c r="K222" s="1">
        <v>812.21908565204058</v>
      </c>
      <c r="L222" s="1">
        <f t="shared" si="7"/>
        <v>812.21908565204058</v>
      </c>
    </row>
    <row r="223" spans="2:12" x14ac:dyDescent="0.25">
      <c r="B223">
        <v>221</v>
      </c>
      <c r="C223" s="1">
        <v>742.99813615419419</v>
      </c>
      <c r="D223" s="1">
        <f t="shared" si="6"/>
        <v>742.99813615419419</v>
      </c>
      <c r="J223">
        <v>221</v>
      </c>
      <c r="K223" s="1">
        <v>810.42200754539908</v>
      </c>
      <c r="L223" s="1">
        <f t="shared" si="7"/>
        <v>810.42200754539908</v>
      </c>
    </row>
    <row r="224" spans="2:12" x14ac:dyDescent="0.25">
      <c r="B224">
        <v>222</v>
      </c>
      <c r="C224" s="1">
        <v>741.14452035120064</v>
      </c>
      <c r="D224" s="1">
        <f t="shared" si="6"/>
        <v>741.14452035120064</v>
      </c>
      <c r="J224">
        <v>222</v>
      </c>
      <c r="K224" s="1">
        <v>808.64332044178138</v>
      </c>
      <c r="L224" s="1">
        <f t="shared" si="7"/>
        <v>808.64332044178138</v>
      </c>
    </row>
    <row r="225" spans="2:12" x14ac:dyDescent="0.25">
      <c r="B225">
        <v>223</v>
      </c>
      <c r="C225" s="1">
        <v>739.30913179086986</v>
      </c>
      <c r="D225" s="1">
        <f t="shared" si="6"/>
        <v>739.30913179086986</v>
      </c>
      <c r="J225">
        <v>223</v>
      </c>
      <c r="K225" s="1">
        <v>806.88277368485285</v>
      </c>
      <c r="L225" s="1">
        <f t="shared" si="7"/>
        <v>806.88277368485285</v>
      </c>
    </row>
    <row r="226" spans="2:12" x14ac:dyDescent="0.25">
      <c r="B226">
        <v>224</v>
      </c>
      <c r="C226" s="1">
        <v>737.49172468868301</v>
      </c>
      <c r="D226" s="1">
        <f t="shared" si="6"/>
        <v>737.49172468868301</v>
      </c>
      <c r="J226">
        <v>224</v>
      </c>
      <c r="K226" s="1">
        <v>805.1401210854159</v>
      </c>
      <c r="L226" s="1">
        <f t="shared" si="7"/>
        <v>805.1401210854159</v>
      </c>
    </row>
    <row r="227" spans="2:12" x14ac:dyDescent="0.25">
      <c r="B227">
        <v>225</v>
      </c>
      <c r="C227" s="1">
        <v>735.69205762423155</v>
      </c>
      <c r="D227" s="1">
        <f t="shared" si="6"/>
        <v>735.69205762423155</v>
      </c>
      <c r="J227">
        <v>225</v>
      </c>
      <c r="K227" s="1">
        <v>803.41512082220436</v>
      </c>
      <c r="L227" s="1">
        <f t="shared" si="7"/>
        <v>803.41512082220436</v>
      </c>
    </row>
    <row r="228" spans="2:12" x14ac:dyDescent="0.25">
      <c r="B228">
        <v>226</v>
      </c>
      <c r="C228" s="1">
        <v>733.90989344469313</v>
      </c>
      <c r="D228" s="1">
        <f t="shared" si="6"/>
        <v>733.90989344469313</v>
      </c>
      <c r="J228">
        <v>226</v>
      </c>
      <c r="K228" s="1">
        <v>801.70753534531332</v>
      </c>
      <c r="L228" s="1">
        <f t="shared" si="7"/>
        <v>801.70753534531332</v>
      </c>
    </row>
    <row r="229" spans="2:12" x14ac:dyDescent="0.25">
      <c r="B229">
        <v>227</v>
      </c>
      <c r="C229" s="1">
        <v>732.14499917085413</v>
      </c>
      <c r="D229" s="1">
        <f t="shared" si="6"/>
        <v>732.14499917085413</v>
      </c>
      <c r="J229">
        <v>227</v>
      </c>
      <c r="K229" s="1">
        <v>800.01713128218012</v>
      </c>
      <c r="L229" s="1">
        <f t="shared" si="7"/>
        <v>800.01713128218012</v>
      </c>
    </row>
    <row r="230" spans="2:12" x14ac:dyDescent="0.25">
      <c r="B230">
        <v>228</v>
      </c>
      <c r="C230" s="1">
        <v>730.39714590560948</v>
      </c>
      <c r="D230" s="1">
        <f t="shared" si="6"/>
        <v>730.39714590560948</v>
      </c>
      <c r="J230">
        <v>228</v>
      </c>
      <c r="K230" s="1">
        <v>798.34367934604086</v>
      </c>
      <c r="L230" s="1">
        <f t="shared" si="7"/>
        <v>798.34367934604086</v>
      </c>
    </row>
    <row r="231" spans="2:12" x14ac:dyDescent="0.25">
      <c r="B231">
        <v>229</v>
      </c>
      <c r="C231" s="1">
        <v>728.66610874485798</v>
      </c>
      <c r="D231" s="1">
        <f t="shared" si="6"/>
        <v>728.66610874485798</v>
      </c>
      <c r="J231">
        <v>229</v>
      </c>
      <c r="K231" s="1">
        <v>796.68695424678435</v>
      </c>
      <c r="L231" s="1">
        <f t="shared" si="7"/>
        <v>796.68695424678435</v>
      </c>
    </row>
    <row r="232" spans="2:12" x14ac:dyDescent="0.25">
      <c r="B232">
        <v>230</v>
      </c>
      <c r="C232" s="1">
        <v>726.95166669072239</v>
      </c>
      <c r="D232" s="1">
        <f t="shared" si="6"/>
        <v>726.95166669072239</v>
      </c>
      <c r="J232">
        <v>230</v>
      </c>
      <c r="K232" s="1">
        <v>795.0467346041321</v>
      </c>
      <c r="L232" s="1">
        <f t="shared" si="7"/>
        <v>795.0467346041321</v>
      </c>
    </row>
    <row r="233" spans="2:12" x14ac:dyDescent="0.25">
      <c r="B233">
        <v>231</v>
      </c>
      <c r="C233" s="1">
        <v>725.25360256702311</v>
      </c>
      <c r="D233" s="1">
        <f t="shared" si="6"/>
        <v>725.25360256702311</v>
      </c>
      <c r="J233">
        <v>231</v>
      </c>
      <c r="K233" s="1">
        <v>793.42280286307403</v>
      </c>
      <c r="L233" s="1">
        <f t="shared" si="7"/>
        <v>793.42280286307403</v>
      </c>
    </row>
    <row r="234" spans="2:12" x14ac:dyDescent="0.25">
      <c r="B234">
        <v>232</v>
      </c>
      <c r="C234" s="1">
        <v>723.57170293693844</v>
      </c>
      <c r="D234" s="1">
        <f t="shared" si="6"/>
        <v>723.57170293693844</v>
      </c>
      <c r="J234">
        <v>232</v>
      </c>
      <c r="K234" s="1">
        <v>791.81494521148977</v>
      </c>
      <c r="L234" s="1">
        <f t="shared" si="7"/>
        <v>791.81494521148977</v>
      </c>
    </row>
    <row r="235" spans="2:12" x14ac:dyDescent="0.25">
      <c r="B235">
        <v>233</v>
      </c>
      <c r="C235" s="1">
        <v>721.90575802278659</v>
      </c>
      <c r="D235" s="1">
        <f t="shared" si="6"/>
        <v>721.90575802278659</v>
      </c>
      <c r="J235">
        <v>233</v>
      </c>
      <c r="K235" s="1">
        <v>790.22295149989327</v>
      </c>
      <c r="L235" s="1">
        <f t="shared" si="7"/>
        <v>790.22295149989327</v>
      </c>
    </row>
    <row r="236" spans="2:12" x14ac:dyDescent="0.25">
      <c r="B236">
        <v>234</v>
      </c>
      <c r="C236" s="1">
        <v>720.25556162786108</v>
      </c>
      <c r="D236" s="1">
        <f t="shared" si="6"/>
        <v>720.25556162786108</v>
      </c>
      <c r="J236">
        <v>234</v>
      </c>
      <c r="K236" s="1">
        <v>788.64661516323338</v>
      </c>
      <c r="L236" s="1">
        <f t="shared" si="7"/>
        <v>788.64661516323338</v>
      </c>
    </row>
    <row r="237" spans="2:12" x14ac:dyDescent="0.25">
      <c r="B237">
        <v>235</v>
      </c>
      <c r="C237" s="1">
        <v>718.6209110602656</v>
      </c>
      <c r="D237" s="1">
        <f t="shared" si="6"/>
        <v>718.6209110602656</v>
      </c>
      <c r="J237">
        <v>235</v>
      </c>
      <c r="K237" s="1">
        <v>787.08573314469186</v>
      </c>
      <c r="L237" s="1">
        <f t="shared" si="7"/>
        <v>787.08573314469186</v>
      </c>
    </row>
    <row r="238" spans="2:12" x14ac:dyDescent="0.25">
      <c r="B238">
        <v>236</v>
      </c>
      <c r="C238" s="1">
        <v>717.00160705868348</v>
      </c>
      <c r="D238" s="1">
        <f t="shared" si="6"/>
        <v>717.00160705868348</v>
      </c>
      <c r="J238">
        <v>236</v>
      </c>
      <c r="K238" s="1">
        <v>785.54010582141916</v>
      </c>
      <c r="L238" s="1">
        <f t="shared" si="7"/>
        <v>785.54010582141916</v>
      </c>
    </row>
    <row r="239" spans="2:12" x14ac:dyDescent="0.25">
      <c r="B239">
        <v>237</v>
      </c>
      <c r="C239" s="1">
        <v>715.39745372002585</v>
      </c>
      <c r="D239" s="1">
        <f t="shared" si="6"/>
        <v>715.39745372002585</v>
      </c>
      <c r="J239">
        <v>237</v>
      </c>
      <c r="K239" s="1">
        <v>784.00953693215001</v>
      </c>
      <c r="L239" s="1">
        <f t="shared" si="7"/>
        <v>784.00953693215001</v>
      </c>
    </row>
    <row r="240" spans="2:12" x14ac:dyDescent="0.25">
      <c r="B240">
        <v>238</v>
      </c>
      <c r="C240" s="1">
        <v>713.80825842890579</v>
      </c>
      <c r="D240" s="1">
        <f t="shared" si="6"/>
        <v>713.80825842890579</v>
      </c>
      <c r="J240">
        <v>238</v>
      </c>
      <c r="K240" s="1">
        <v>782.49383350664402</v>
      </c>
      <c r="L240" s="1">
        <f t="shared" si="7"/>
        <v>782.49383350664402</v>
      </c>
    </row>
    <row r="241" spans="2:12" x14ac:dyDescent="0.25">
      <c r="B241">
        <v>239</v>
      </c>
      <c r="C241" s="1">
        <v>712.23383178888071</v>
      </c>
      <c r="D241" s="1">
        <f t="shared" si="6"/>
        <v>712.23383178888071</v>
      </c>
      <c r="J241">
        <v>239</v>
      </c>
      <c r="K241" s="1">
        <v>780.99280579689616</v>
      </c>
      <c r="L241" s="1">
        <f t="shared" si="7"/>
        <v>780.99280579689616</v>
      </c>
    </row>
    <row r="242" spans="2:12" x14ac:dyDescent="0.25">
      <c r="B242">
        <v>240</v>
      </c>
      <c r="C242" s="1">
        <v>710.67398755541672</v>
      </c>
      <c r="D242" s="1">
        <f t="shared" si="6"/>
        <v>710.67398755541672</v>
      </c>
      <c r="J242">
        <v>240</v>
      </c>
      <c r="K242" s="1">
        <v>779.50626721006961</v>
      </c>
      <c r="L242" s="1">
        <f t="shared" si="7"/>
        <v>779.50626721006961</v>
      </c>
    </row>
    <row r="243" spans="2:12" x14ac:dyDescent="0.25">
      <c r="B243">
        <v>241</v>
      </c>
      <c r="C243" s="1">
        <v>709.12854257051799</v>
      </c>
      <c r="D243" s="1">
        <f t="shared" si="6"/>
        <v>709.12854257051799</v>
      </c>
      <c r="J243">
        <v>241</v>
      </c>
      <c r="K243" s="1">
        <v>778.03403424309658</v>
      </c>
      <c r="L243" s="1">
        <f t="shared" si="7"/>
        <v>778.03403424309658</v>
      </c>
    </row>
    <row r="244" spans="2:12" x14ac:dyDescent="0.25">
      <c r="B244">
        <v>242</v>
      </c>
      <c r="C244" s="1">
        <v>707.59731669898076</v>
      </c>
      <c r="D244" s="1">
        <f t="shared" si="6"/>
        <v>707.59731669898076</v>
      </c>
      <c r="J244">
        <v>242</v>
      </c>
      <c r="K244" s="1">
        <v>776.57592641890119</v>
      </c>
      <c r="L244" s="1">
        <f t="shared" si="7"/>
        <v>776.57592641890119</v>
      </c>
    </row>
    <row r="245" spans="2:12" x14ac:dyDescent="0.25">
      <c r="B245">
        <v>243</v>
      </c>
      <c r="C245" s="1">
        <v>706.08013276621898</v>
      </c>
      <c r="D245" s="1">
        <f t="shared" si="6"/>
        <v>706.08013276621898</v>
      </c>
      <c r="J245">
        <v>243</v>
      </c>
      <c r="K245" s="1">
        <v>775.13176622419644</v>
      </c>
      <c r="L245" s="1">
        <f t="shared" si="7"/>
        <v>775.13176622419644</v>
      </c>
    </row>
    <row r="246" spans="2:12" x14ac:dyDescent="0.25">
      <c r="B246">
        <v>244</v>
      </c>
      <c r="C246" s="1">
        <v>704.57681649761992</v>
      </c>
      <c r="D246" s="1">
        <f t="shared" si="6"/>
        <v>704.57681649761992</v>
      </c>
      <c r="J246">
        <v>244</v>
      </c>
      <c r="K246" s="1">
        <v>773.7013790488121</v>
      </c>
      <c r="L246" s="1">
        <f t="shared" si="7"/>
        <v>773.7013790488121</v>
      </c>
    </row>
    <row r="247" spans="2:12" x14ac:dyDescent="0.25">
      <c r="B247">
        <v>245</v>
      </c>
      <c r="C247" s="1">
        <v>703.0871964593839</v>
      </c>
      <c r="D247" s="1">
        <f t="shared" si="6"/>
        <v>703.0871964593839</v>
      </c>
      <c r="J247">
        <v>245</v>
      </c>
      <c r="K247" s="1">
        <v>772.28459312650659</v>
      </c>
      <c r="L247" s="1">
        <f t="shared" si="7"/>
        <v>772.28459312650659</v>
      </c>
    </row>
    <row r="248" spans="2:12" x14ac:dyDescent="0.25">
      <c r="B248">
        <v>246</v>
      </c>
      <c r="C248" s="1">
        <v>701.61110400080906</v>
      </c>
      <c r="D248" s="1">
        <f t="shared" si="6"/>
        <v>701.61110400080906</v>
      </c>
      <c r="J248">
        <v>246</v>
      </c>
      <c r="K248" s="1">
        <v>770.88123947722499</v>
      </c>
      <c r="L248" s="1">
        <f t="shared" si="7"/>
        <v>770.88123947722499</v>
      </c>
    </row>
    <row r="249" spans="2:12" x14ac:dyDescent="0.25">
      <c r="B249">
        <v>247</v>
      </c>
      <c r="C249" s="1">
        <v>700.14837319797493</v>
      </c>
      <c r="D249" s="1">
        <f t="shared" si="6"/>
        <v>700.14837319797493</v>
      </c>
      <c r="J249">
        <v>247</v>
      </c>
      <c r="K249" s="1">
        <v>769.49115185075698</v>
      </c>
      <c r="L249" s="1">
        <f t="shared" si="7"/>
        <v>769.49115185075698</v>
      </c>
    </row>
    <row r="250" spans="2:12" x14ac:dyDescent="0.25">
      <c r="B250">
        <v>248</v>
      </c>
      <c r="C250" s="1">
        <v>698.69884079879228</v>
      </c>
      <c r="D250" s="1">
        <f t="shared" si="6"/>
        <v>698.69884079879228</v>
      </c>
      <c r="J250">
        <v>248</v>
      </c>
      <c r="K250" s="1">
        <v>768.11416667175956</v>
      </c>
      <c r="L250" s="1">
        <f t="shared" si="7"/>
        <v>768.11416667175956</v>
      </c>
    </row>
    <row r="251" spans="2:12" x14ac:dyDescent="0.25">
      <c r="B251">
        <v>249</v>
      </c>
      <c r="C251" s="1">
        <v>697.26234616937461</v>
      </c>
      <c r="D251" s="1">
        <f t="shared" si="6"/>
        <v>697.26234616937461</v>
      </c>
      <c r="J251">
        <v>249</v>
      </c>
      <c r="K251" s="1">
        <v>766.75012298610477</v>
      </c>
      <c r="L251" s="1">
        <f t="shared" si="7"/>
        <v>766.75012298610477</v>
      </c>
    </row>
    <row r="252" spans="2:12" x14ac:dyDescent="0.25">
      <c r="B252">
        <v>250</v>
      </c>
      <c r="C252" s="1">
        <v>695.83873124169622</v>
      </c>
      <c r="D252" s="1">
        <f t="shared" si="6"/>
        <v>695.83873124169622</v>
      </c>
      <c r="J252">
        <v>250</v>
      </c>
      <c r="K252" s="1">
        <v>765.39886240851297</v>
      </c>
      <c r="L252" s="1">
        <f t="shared" si="7"/>
        <v>765.39886240851297</v>
      </c>
    </row>
    <row r="253" spans="2:12" x14ac:dyDescent="0.25">
      <c r="B253">
        <v>251</v>
      </c>
      <c r="C253" s="1">
        <v>694.42784046250438</v>
      </c>
      <c r="D253" s="1">
        <f t="shared" si="6"/>
        <v>694.42784046250438</v>
      </c>
      <c r="J253">
        <v>251</v>
      </c>
      <c r="K253" s="1">
        <v>764.06022907144109</v>
      </c>
      <c r="L253" s="1">
        <f t="shared" si="7"/>
        <v>764.06022907144109</v>
      </c>
    </row>
    <row r="254" spans="2:12" x14ac:dyDescent="0.25">
      <c r="B254">
        <v>252</v>
      </c>
      <c r="C254" s="1">
        <v>693.02952074344546</v>
      </c>
      <c r="D254" s="1">
        <f t="shared" si="6"/>
        <v>693.02952074344546</v>
      </c>
      <c r="J254">
        <v>252</v>
      </c>
      <c r="K254" s="1">
        <v>762.73406957518489</v>
      </c>
      <c r="L254" s="1">
        <f t="shared" si="7"/>
        <v>762.73406957518489</v>
      </c>
    </row>
    <row r="255" spans="2:12" x14ac:dyDescent="0.25">
      <c r="B255">
        <v>253</v>
      </c>
      <c r="C255" s="1">
        <v>691.64362141237416</v>
      </c>
      <c r="D255" s="1">
        <f t="shared" si="6"/>
        <v>691.64362141237416</v>
      </c>
      <c r="J255">
        <v>253</v>
      </c>
      <c r="K255" s="1">
        <v>761.42023293916623</v>
      </c>
      <c r="L255" s="1">
        <f t="shared" si="7"/>
        <v>761.42023293916623</v>
      </c>
    </row>
    <row r="256" spans="2:12" x14ac:dyDescent="0.25">
      <c r="B256">
        <v>254</v>
      </c>
      <c r="C256" s="1">
        <v>690.2699941658135</v>
      </c>
      <c r="D256" s="1">
        <f t="shared" si="6"/>
        <v>690.2699941658135</v>
      </c>
      <c r="J256">
        <v>254</v>
      </c>
      <c r="K256" s="1">
        <v>760.11857055437054</v>
      </c>
      <c r="L256" s="1">
        <f t="shared" si="7"/>
        <v>760.11857055437054</v>
      </c>
    </row>
    <row r="257" spans="2:12" x14ac:dyDescent="0.25">
      <c r="B257">
        <v>255</v>
      </c>
      <c r="C257" s="1">
        <v>688.90849302253434</v>
      </c>
      <c r="D257" s="1">
        <f t="shared" si="6"/>
        <v>688.90849302253434</v>
      </c>
      <c r="J257">
        <v>255</v>
      </c>
      <c r="K257" s="1">
        <v>758.82893613690328</v>
      </c>
      <c r="L257" s="1">
        <f t="shared" si="7"/>
        <v>758.82893613690328</v>
      </c>
    </row>
    <row r="258" spans="2:12" x14ac:dyDescent="0.25">
      <c r="B258">
        <v>256</v>
      </c>
      <c r="C258" s="1">
        <v>687.55897427822026</v>
      </c>
      <c r="D258" s="1">
        <f t="shared" si="6"/>
        <v>687.55897427822026</v>
      </c>
      <c r="J258">
        <v>256</v>
      </c>
      <c r="K258" s="1">
        <v>757.55118568263515</v>
      </c>
      <c r="L258" s="1">
        <f t="shared" si="7"/>
        <v>757.55118568263515</v>
      </c>
    </row>
    <row r="259" spans="2:12" x14ac:dyDescent="0.25">
      <c r="B259">
        <v>257</v>
      </c>
      <c r="C259" s="1">
        <v>686.22129646119436</v>
      </c>
      <c r="D259" s="1">
        <f t="shared" si="6"/>
        <v>686.22129646119436</v>
      </c>
      <c r="J259">
        <v>257</v>
      </c>
      <c r="K259" s="1">
        <v>756.28517742290626</v>
      </c>
      <c r="L259" s="1">
        <f t="shared" si="7"/>
        <v>756.28517742290626</v>
      </c>
    </row>
    <row r="260" spans="2:12" x14ac:dyDescent="0.25">
      <c r="B260">
        <v>258</v>
      </c>
      <c r="C260" s="1">
        <v>684.89532028917142</v>
      </c>
      <c r="D260" s="1">
        <f t="shared" ref="D260:D323" si="8">($F$10/$F$4)*C260</f>
        <v>684.89532028917142</v>
      </c>
      <c r="J260">
        <v>258</v>
      </c>
      <c r="K260" s="1">
        <v>755.03077178125932</v>
      </c>
      <c r="L260" s="1">
        <f t="shared" ref="L260:L323" si="9">($F$10/$F$4)*K260</f>
        <v>755.03077178125932</v>
      </c>
    </row>
    <row r="261" spans="2:12" x14ac:dyDescent="0.25">
      <c r="B261">
        <v>259</v>
      </c>
      <c r="C261" s="1">
        <v>683.58090862701658</v>
      </c>
      <c r="D261" s="1">
        <f t="shared" si="8"/>
        <v>683.58090862701658</v>
      </c>
      <c r="J261">
        <v>259</v>
      </c>
      <c r="K261" s="1">
        <v>753.7878313311777</v>
      </c>
      <c r="L261" s="1">
        <f t="shared" si="9"/>
        <v>753.7878313311777</v>
      </c>
    </row>
    <row r="262" spans="2:12" x14ac:dyDescent="0.25">
      <c r="B262">
        <v>260</v>
      </c>
      <c r="C262" s="1">
        <v>682.27792644547526</v>
      </c>
      <c r="D262" s="1">
        <f t="shared" si="8"/>
        <v>682.27792644547526</v>
      </c>
      <c r="J262">
        <v>260</v>
      </c>
      <c r="K262" s="1">
        <v>752.55622075479505</v>
      </c>
      <c r="L262" s="1">
        <f t="shared" si="9"/>
        <v>752.55622075479505</v>
      </c>
    </row>
    <row r="263" spans="2:12" x14ac:dyDescent="0.25">
      <c r="B263">
        <v>261</v>
      </c>
      <c r="C263" s="1">
        <v>680.98624078085356</v>
      </c>
      <c r="D263" s="1">
        <f t="shared" si="8"/>
        <v>680.98624078085356</v>
      </c>
      <c r="J263">
        <v>261</v>
      </c>
      <c r="K263" s="1">
        <v>751.33580680255784</v>
      </c>
      <c r="L263" s="1">
        <f t="shared" si="9"/>
        <v>751.33580680255784</v>
      </c>
    </row>
    <row r="264" spans="2:12" x14ac:dyDescent="0.25">
      <c r="B264">
        <v>262</v>
      </c>
      <c r="C264" s="1">
        <v>679.70572069562184</v>
      </c>
      <c r="D264" s="1">
        <f t="shared" si="8"/>
        <v>679.70572069562184</v>
      </c>
      <c r="J264">
        <v>262</v>
      </c>
      <c r="K264" s="1">
        <v>750.12645825380889</v>
      </c>
      <c r="L264" s="1">
        <f t="shared" si="9"/>
        <v>750.12645825380889</v>
      </c>
    </row>
    <row r="265" spans="2:12" x14ac:dyDescent="0.25">
      <c r="B265">
        <v>263</v>
      </c>
      <c r="C265" s="1">
        <v>678.43623723991675</v>
      </c>
      <c r="D265" s="1">
        <f t="shared" si="8"/>
        <v>678.43623723991675</v>
      </c>
      <c r="J265">
        <v>263</v>
      </c>
      <c r="K265" s="1">
        <v>748.92804587827129</v>
      </c>
      <c r="L265" s="1">
        <f t="shared" si="9"/>
        <v>748.92804587827129</v>
      </c>
    </row>
    <row r="266" spans="2:12" x14ac:dyDescent="0.25">
      <c r="B266">
        <v>264</v>
      </c>
      <c r="C266" s="1">
        <v>677.17766341391848</v>
      </c>
      <c r="D266" s="1">
        <f t="shared" si="8"/>
        <v>677.17766341391848</v>
      </c>
      <c r="J266">
        <v>264</v>
      </c>
      <c r="K266" s="1">
        <v>747.74044239840828</v>
      </c>
      <c r="L266" s="1">
        <f t="shared" si="9"/>
        <v>747.74044239840828</v>
      </c>
    </row>
    <row r="267" spans="2:12" x14ac:dyDescent="0.25">
      <c r="B267">
        <v>265</v>
      </c>
      <c r="C267" s="1">
        <v>675.92987413107949</v>
      </c>
      <c r="D267" s="1">
        <f t="shared" si="8"/>
        <v>675.92987413107949</v>
      </c>
      <c r="J267">
        <v>265</v>
      </c>
      <c r="K267" s="1">
        <v>746.56352245263304</v>
      </c>
      <c r="L267" s="1">
        <f t="shared" si="9"/>
        <v>746.56352245263304</v>
      </c>
    </row>
    <row r="268" spans="2:12" x14ac:dyDescent="0.25">
      <c r="B268">
        <v>266</v>
      </c>
      <c r="C268" s="1">
        <v>674.6927461821831</v>
      </c>
      <c r="D268" s="1">
        <f t="shared" si="8"/>
        <v>674.6927461821831</v>
      </c>
      <c r="J268">
        <v>266</v>
      </c>
      <c r="K268" s="1">
        <v>745.39716255935139</v>
      </c>
      <c r="L268" s="1">
        <f t="shared" si="9"/>
        <v>745.39716255935139</v>
      </c>
    </row>
    <row r="269" spans="2:12" x14ac:dyDescent="0.25">
      <c r="B269">
        <v>267</v>
      </c>
      <c r="C269" s="1">
        <v>673.46615820021032</v>
      </c>
      <c r="D269" s="1">
        <f t="shared" si="8"/>
        <v>673.46615820021032</v>
      </c>
      <c r="J269">
        <v>267</v>
      </c>
      <c r="K269" s="1">
        <v>744.2412410818099</v>
      </c>
      <c r="L269" s="1">
        <f t="shared" si="9"/>
        <v>744.2412410818099</v>
      </c>
    </row>
    <row r="270" spans="2:12" x14ac:dyDescent="0.25">
      <c r="B270">
        <v>268</v>
      </c>
      <c r="C270" s="1">
        <v>672.24999062599124</v>
      </c>
      <c r="D270" s="1">
        <f t="shared" si="8"/>
        <v>672.24999062599124</v>
      </c>
      <c r="J270">
        <v>268</v>
      </c>
      <c r="K270" s="1">
        <v>743.0956381937325</v>
      </c>
      <c r="L270" s="1">
        <f t="shared" si="9"/>
        <v>743.0956381937325</v>
      </c>
    </row>
    <row r="271" spans="2:12" x14ac:dyDescent="0.25">
      <c r="B271">
        <v>269</v>
      </c>
      <c r="C271" s="1">
        <v>671.04412567462498</v>
      </c>
      <c r="D271" s="1">
        <f t="shared" si="8"/>
        <v>671.04412567462498</v>
      </c>
      <c r="J271">
        <v>269</v>
      </c>
      <c r="K271" s="1">
        <v>741.96023584572242</v>
      </c>
      <c r="L271" s="1">
        <f t="shared" si="9"/>
        <v>741.96023584572242</v>
      </c>
    </row>
    <row r="272" spans="2:12" x14ac:dyDescent="0.25">
      <c r="B272">
        <v>270</v>
      </c>
      <c r="C272" s="1">
        <v>669.8484473026449</v>
      </c>
      <c r="D272" s="1">
        <f t="shared" si="8"/>
        <v>669.8484473026449</v>
      </c>
      <c r="J272">
        <v>270</v>
      </c>
      <c r="K272" s="1">
        <v>740.8349177324119</v>
      </c>
      <c r="L272" s="1">
        <f t="shared" si="9"/>
        <v>740.8349177324119</v>
      </c>
    </row>
    <row r="273" spans="2:12" x14ac:dyDescent="0.25">
      <c r="B273">
        <v>271</v>
      </c>
      <c r="C273" s="1">
        <v>668.66284117590965</v>
      </c>
      <c r="D273" s="1">
        <f t="shared" si="8"/>
        <v>668.66284117590965</v>
      </c>
      <c r="J273">
        <v>271</v>
      </c>
      <c r="K273" s="1">
        <v>739.71956926033829</v>
      </c>
      <c r="L273" s="1">
        <f t="shared" si="9"/>
        <v>739.71956926033829</v>
      </c>
    </row>
    <row r="274" spans="2:12" x14ac:dyDescent="0.25">
      <c r="B274">
        <v>272</v>
      </c>
      <c r="C274" s="1">
        <v>667.48719463820464</v>
      </c>
      <c r="D274" s="1">
        <f t="shared" si="8"/>
        <v>667.48719463820464</v>
      </c>
      <c r="J274">
        <v>272</v>
      </c>
      <c r="K274" s="1">
        <v>738.61407751652894</v>
      </c>
      <c r="L274" s="1">
        <f t="shared" si="9"/>
        <v>738.61407751652894</v>
      </c>
    </row>
    <row r="275" spans="2:12" x14ac:dyDescent="0.25">
      <c r="B275">
        <v>273</v>
      </c>
      <c r="C275" s="1">
        <v>666.32139668053219</v>
      </c>
      <c r="D275" s="1">
        <f t="shared" si="8"/>
        <v>666.32139668053219</v>
      </c>
      <c r="J275">
        <v>273</v>
      </c>
      <c r="K275" s="1">
        <v>737.51833123777669</v>
      </c>
      <c r="L275" s="1">
        <f t="shared" si="9"/>
        <v>737.51833123777669</v>
      </c>
    </row>
    <row r="276" spans="2:12" x14ac:dyDescent="0.25">
      <c r="B276">
        <v>274</v>
      </c>
      <c r="C276" s="1">
        <v>665.16533791107418</v>
      </c>
      <c r="D276" s="1">
        <f t="shared" si="8"/>
        <v>665.16533791107418</v>
      </c>
      <c r="J276">
        <v>274</v>
      </c>
      <c r="K276" s="1">
        <v>736.43222078058761</v>
      </c>
      <c r="L276" s="1">
        <f t="shared" si="9"/>
        <v>736.43222078058761</v>
      </c>
    </row>
    <row r="277" spans="2:12" x14ac:dyDescent="0.25">
      <c r="B277">
        <v>275</v>
      </c>
      <c r="C277" s="1">
        <v>664.01891052581129</v>
      </c>
      <c r="D277" s="1">
        <f t="shared" si="8"/>
        <v>664.01891052581129</v>
      </c>
      <c r="J277">
        <v>275</v>
      </c>
      <c r="K277" s="1">
        <v>735.35563809178529</v>
      </c>
      <c r="L277" s="1">
        <f t="shared" si="9"/>
        <v>735.35563809178529</v>
      </c>
    </row>
    <row r="278" spans="2:12" x14ac:dyDescent="0.25">
      <c r="B278">
        <v>276</v>
      </c>
      <c r="C278" s="1">
        <v>662.8820082797788</v>
      </c>
      <c r="D278" s="1">
        <f t="shared" si="8"/>
        <v>662.8820082797788</v>
      </c>
      <c r="J278">
        <v>276</v>
      </c>
      <c r="K278" s="1">
        <v>734.28847667975322</v>
      </c>
      <c r="L278" s="1">
        <f t="shared" si="9"/>
        <v>734.28847667975322</v>
      </c>
    </row>
    <row r="279" spans="2:12" x14ac:dyDescent="0.25">
      <c r="B279">
        <v>277</v>
      </c>
      <c r="C279" s="1">
        <v>661.75452645894768</v>
      </c>
      <c r="D279" s="1">
        <f t="shared" si="8"/>
        <v>661.75452645894768</v>
      </c>
      <c r="J279">
        <v>277</v>
      </c>
      <c r="K279" s="1">
        <v>733.23063158630043</v>
      </c>
      <c r="L279" s="1">
        <f t="shared" si="9"/>
        <v>733.23063158630043</v>
      </c>
    </row>
    <row r="280" spans="2:12" x14ac:dyDescent="0.25">
      <c r="B280">
        <v>278</v>
      </c>
      <c r="C280" s="1">
        <v>660.63636185271014</v>
      </c>
      <c r="D280" s="1">
        <f t="shared" si="8"/>
        <v>660.63636185271014</v>
      </c>
      <c r="J280">
        <v>278</v>
      </c>
      <c r="K280" s="1">
        <v>732.18199935913412</v>
      </c>
      <c r="L280" s="1">
        <f t="shared" si="9"/>
        <v>732.18199935913412</v>
      </c>
    </row>
    <row r="281" spans="2:12" x14ac:dyDescent="0.25">
      <c r="B281">
        <v>279</v>
      </c>
      <c r="C281" s="1">
        <v>659.52741272695857</v>
      </c>
      <c r="D281" s="1">
        <f t="shared" si="8"/>
        <v>659.52741272695857</v>
      </c>
      <c r="J281">
        <v>279</v>
      </c>
      <c r="K281" s="1">
        <v>731.14247802492491</v>
      </c>
      <c r="L281" s="1">
        <f t="shared" si="9"/>
        <v>731.14247802492491</v>
      </c>
    </row>
    <row r="282" spans="2:12" x14ac:dyDescent="0.25">
      <c r="B282">
        <v>280</v>
      </c>
      <c r="C282" s="1">
        <v>658.42757879774069</v>
      </c>
      <c r="D282" s="1">
        <f t="shared" si="8"/>
        <v>658.42757879774069</v>
      </c>
      <c r="J282">
        <v>280</v>
      </c>
      <c r="K282" s="1">
        <v>730.11196706294788</v>
      </c>
      <c r="L282" s="1">
        <f t="shared" si="9"/>
        <v>730.11196706294788</v>
      </c>
    </row>
    <row r="283" spans="2:12" x14ac:dyDescent="0.25">
      <c r="B283">
        <v>281</v>
      </c>
      <c r="C283" s="1">
        <v>657.33676120547682</v>
      </c>
      <c r="D283" s="1">
        <f t="shared" si="8"/>
        <v>657.33676120547682</v>
      </c>
      <c r="J283">
        <v>281</v>
      </c>
      <c r="K283" s="1">
        <v>729.09036737928761</v>
      </c>
      <c r="L283" s="1">
        <f t="shared" si="9"/>
        <v>729.09036737928761</v>
      </c>
    </row>
    <row r="284" spans="2:12" x14ac:dyDescent="0.25">
      <c r="B284">
        <v>282</v>
      </c>
      <c r="C284" s="1">
        <v>656.25486248972697</v>
      </c>
      <c r="D284" s="1">
        <f t="shared" si="8"/>
        <v>656.25486248972697</v>
      </c>
      <c r="J284">
        <v>282</v>
      </c>
      <c r="K284" s="1">
        <v>728.07758128159185</v>
      </c>
      <c r="L284" s="1">
        <f t="shared" si="9"/>
        <v>728.07758128159185</v>
      </c>
    </row>
    <row r="285" spans="2:12" x14ac:dyDescent="0.25">
      <c r="B285">
        <v>283</v>
      </c>
      <c r="C285" s="1">
        <v>655.18178656449163</v>
      </c>
      <c r="D285" s="1">
        <f t="shared" si="8"/>
        <v>655.18178656449163</v>
      </c>
      <c r="J285">
        <v>283</v>
      </c>
      <c r="K285" s="1">
        <v>727.07351245435905</v>
      </c>
      <c r="L285" s="1">
        <f t="shared" si="9"/>
        <v>727.07351245435905</v>
      </c>
    </row>
    <row r="286" spans="2:12" x14ac:dyDescent="0.25">
      <c r="B286">
        <v>284</v>
      </c>
      <c r="C286" s="1">
        <v>654.11743869403495</v>
      </c>
      <c r="D286" s="1">
        <f t="shared" si="8"/>
        <v>654.11743869403495</v>
      </c>
      <c r="J286">
        <v>284</v>
      </c>
      <c r="K286" s="1">
        <v>726.07806593475016</v>
      </c>
      <c r="L286" s="1">
        <f t="shared" si="9"/>
        <v>726.07806593475016</v>
      </c>
    </row>
    <row r="287" spans="2:12" x14ac:dyDescent="0.25">
      <c r="B287">
        <v>285</v>
      </c>
      <c r="C287" s="1">
        <v>653.06172546921687</v>
      </c>
      <c r="D287" s="1">
        <f t="shared" si="8"/>
        <v>653.06172546921687</v>
      </c>
      <c r="J287">
        <v>285</v>
      </c>
      <c r="K287" s="1">
        <v>725.09114808890763</v>
      </c>
      <c r="L287" s="1">
        <f t="shared" si="9"/>
        <v>725.09114808890763</v>
      </c>
    </row>
    <row r="288" spans="2:12" x14ac:dyDescent="0.25">
      <c r="B288">
        <v>286</v>
      </c>
      <c r="C288" s="1">
        <v>652.01455478432229</v>
      </c>
      <c r="D288" s="1">
        <f t="shared" si="8"/>
        <v>652.01455478432229</v>
      </c>
      <c r="J288">
        <v>286</v>
      </c>
      <c r="K288" s="1">
        <v>724.11266658877241</v>
      </c>
      <c r="L288" s="1">
        <f t="shared" si="9"/>
        <v>724.11266658877241</v>
      </c>
    </row>
    <row r="289" spans="2:12" x14ac:dyDescent="0.25">
      <c r="B289">
        <v>287</v>
      </c>
      <c r="C289" s="1">
        <v>650.97583581437334</v>
      </c>
      <c r="D289" s="1">
        <f t="shared" si="8"/>
        <v>650.97583581437334</v>
      </c>
      <c r="J289">
        <v>287</v>
      </c>
      <c r="K289" s="1">
        <v>723.14253038938455</v>
      </c>
      <c r="L289" s="1">
        <f t="shared" si="9"/>
        <v>723.14253038938455</v>
      </c>
    </row>
    <row r="290" spans="2:12" x14ac:dyDescent="0.25">
      <c r="B290">
        <v>288</v>
      </c>
      <c r="C290" s="1">
        <v>649.94547899291535</v>
      </c>
      <c r="D290" s="1">
        <f t="shared" si="8"/>
        <v>649.94547899291535</v>
      </c>
      <c r="J290">
        <v>288</v>
      </c>
      <c r="K290" s="1">
        <v>722.1806497066575</v>
      </c>
      <c r="L290" s="1">
        <f t="shared" si="9"/>
        <v>722.1806497066575</v>
      </c>
    </row>
    <row r="291" spans="2:12" x14ac:dyDescent="0.25">
      <c r="B291">
        <v>289</v>
      </c>
      <c r="C291" s="1">
        <v>648.92339599026457</v>
      </c>
      <c r="D291" s="1">
        <f t="shared" si="8"/>
        <v>648.92339599026457</v>
      </c>
      <c r="J291">
        <v>289</v>
      </c>
      <c r="K291" s="1">
        <v>721.2269359956133</v>
      </c>
      <c r="L291" s="1">
        <f t="shared" si="9"/>
        <v>721.2269359956133</v>
      </c>
    </row>
    <row r="292" spans="2:12" x14ac:dyDescent="0.25">
      <c r="B292">
        <v>290</v>
      </c>
      <c r="C292" s="1">
        <v>647.90949969220389</v>
      </c>
      <c r="D292" s="1">
        <f t="shared" si="8"/>
        <v>647.90949969220389</v>
      </c>
      <c r="J292">
        <v>290</v>
      </c>
      <c r="K292" s="1">
        <v>720.28130192906849</v>
      </c>
      <c r="L292" s="1">
        <f t="shared" si="9"/>
        <v>720.28130192906849</v>
      </c>
    </row>
    <row r="293" spans="2:12" x14ac:dyDescent="0.25">
      <c r="B293">
        <v>291</v>
      </c>
      <c r="C293" s="1">
        <v>646.90370417911993</v>
      </c>
      <c r="D293" s="1">
        <f t="shared" si="8"/>
        <v>646.90370417911993</v>
      </c>
      <c r="J293">
        <v>291</v>
      </c>
      <c r="K293" s="1">
        <v>719.34366137675852</v>
      </c>
      <c r="L293" s="1">
        <f t="shared" si="9"/>
        <v>719.34366137675852</v>
      </c>
    </row>
    <row r="294" spans="2:12" x14ac:dyDescent="0.25">
      <c r="B294">
        <v>292</v>
      </c>
      <c r="C294" s="1">
        <v>645.90592470556794</v>
      </c>
      <c r="D294" s="1">
        <f t="shared" si="8"/>
        <v>645.90592470556794</v>
      </c>
      <c r="J294">
        <v>292</v>
      </c>
      <c r="K294" s="1">
        <v>718.41392938489196</v>
      </c>
      <c r="L294" s="1">
        <f t="shared" si="9"/>
        <v>718.41392938489196</v>
      </c>
    </row>
    <row r="295" spans="2:12" x14ac:dyDescent="0.25">
      <c r="B295">
        <v>293</v>
      </c>
      <c r="C295" s="1">
        <v>644.91607768025472</v>
      </c>
      <c r="D295" s="1">
        <f t="shared" si="8"/>
        <v>644.91607768025472</v>
      </c>
      <c r="J295">
        <v>293</v>
      </c>
      <c r="K295" s="1">
        <v>717.49202215612297</v>
      </c>
      <c r="L295" s="1">
        <f t="shared" si="9"/>
        <v>717.49202215612297</v>
      </c>
    </row>
    <row r="296" spans="2:12" x14ac:dyDescent="0.25">
      <c r="B296">
        <v>294</v>
      </c>
      <c r="C296" s="1">
        <v>643.93408064643131</v>
      </c>
      <c r="D296" s="1">
        <f t="shared" si="8"/>
        <v>643.93408064643131</v>
      </c>
      <c r="J296">
        <v>294</v>
      </c>
      <c r="K296" s="1">
        <v>716.57785702993249</v>
      </c>
      <c r="L296" s="1">
        <f t="shared" si="9"/>
        <v>716.57785702993249</v>
      </c>
    </row>
    <row r="297" spans="2:12" x14ac:dyDescent="0.25">
      <c r="B297">
        <v>295</v>
      </c>
      <c r="C297" s="1">
        <v>642.95985226268283</v>
      </c>
      <c r="D297" s="1">
        <f t="shared" si="8"/>
        <v>642.95985226268283</v>
      </c>
      <c r="J297">
        <v>295</v>
      </c>
      <c r="K297" s="1">
        <v>715.67135246340774</v>
      </c>
      <c r="L297" s="1">
        <f t="shared" si="9"/>
        <v>715.67135246340774</v>
      </c>
    </row>
    <row r="298" spans="2:12" x14ac:dyDescent="0.25">
      <c r="B298">
        <v>296</v>
      </c>
      <c r="C298" s="1">
        <v>641.99331228410949</v>
      </c>
      <c r="D298" s="1">
        <f t="shared" si="8"/>
        <v>641.99331228410949</v>
      </c>
      <c r="J298">
        <v>296</v>
      </c>
      <c r="K298" s="1">
        <v>714.77242801241266</v>
      </c>
      <c r="L298" s="1">
        <f t="shared" si="9"/>
        <v>714.77242801241266</v>
      </c>
    </row>
    <row r="299" spans="2:12" x14ac:dyDescent="0.25">
      <c r="B299">
        <v>297</v>
      </c>
      <c r="C299" s="1">
        <v>641.03438154388618</v>
      </c>
      <c r="D299" s="1">
        <f t="shared" si="8"/>
        <v>641.03438154388618</v>
      </c>
      <c r="J299">
        <v>297</v>
      </c>
      <c r="K299" s="1">
        <v>713.8810043131374</v>
      </c>
      <c r="L299" s="1">
        <f t="shared" si="9"/>
        <v>713.8810043131374</v>
      </c>
    </row>
    <row r="300" spans="2:12" x14ac:dyDescent="0.25">
      <c r="B300">
        <v>298</v>
      </c>
      <c r="C300" s="1">
        <v>640.08298193519431</v>
      </c>
      <c r="D300" s="1">
        <f t="shared" si="8"/>
        <v>640.08298193519431</v>
      </c>
      <c r="J300">
        <v>298</v>
      </c>
      <c r="K300" s="1">
        <v>712.99700306401962</v>
      </c>
      <c r="L300" s="1">
        <f t="shared" si="9"/>
        <v>712.99700306401962</v>
      </c>
    </row>
    <row r="301" spans="2:12" x14ac:dyDescent="0.25">
      <c r="B301">
        <v>299</v>
      </c>
      <c r="C301" s="1">
        <v>639.13903639351622</v>
      </c>
      <c r="D301" s="1">
        <f t="shared" si="8"/>
        <v>639.13903639351622</v>
      </c>
      <c r="J301">
        <v>299</v>
      </c>
      <c r="K301" s="1">
        <v>712.12034700802872</v>
      </c>
      <c r="L301" s="1">
        <f t="shared" si="9"/>
        <v>712.12034700802872</v>
      </c>
    </row>
    <row r="302" spans="2:12" x14ac:dyDescent="0.25">
      <c r="B302">
        <v>300</v>
      </c>
      <c r="C302" s="1">
        <v>638.20246887928295</v>
      </c>
      <c r="D302" s="1">
        <f t="shared" si="8"/>
        <v>638.20246887928295</v>
      </c>
      <c r="J302">
        <v>300</v>
      </c>
      <c r="K302" s="1">
        <v>711.25095991530429</v>
      </c>
      <c r="L302" s="1">
        <f t="shared" si="9"/>
        <v>711.25095991530429</v>
      </c>
    </row>
    <row r="303" spans="2:12" x14ac:dyDescent="0.25">
      <c r="B303">
        <v>301</v>
      </c>
      <c r="C303" s="1">
        <v>637.27320436086893</v>
      </c>
      <c r="D303" s="1">
        <f t="shared" si="8"/>
        <v>637.27320436086893</v>
      </c>
      <c r="J303">
        <v>301</v>
      </c>
      <c r="K303" s="1">
        <v>710.38876656613979</v>
      </c>
      <c r="L303" s="1">
        <f t="shared" si="9"/>
        <v>710.38876656613979</v>
      </c>
    </row>
    <row r="304" spans="2:12" x14ac:dyDescent="0.25">
      <c r="B304">
        <v>302</v>
      </c>
      <c r="C304" s="1">
        <v>636.35116879792349</v>
      </c>
      <c r="D304" s="1">
        <f t="shared" si="8"/>
        <v>636.35116879792349</v>
      </c>
      <c r="J304">
        <v>302</v>
      </c>
      <c r="K304" s="1">
        <v>709.53369273430565</v>
      </c>
      <c r="L304" s="1">
        <f t="shared" si="9"/>
        <v>709.53369273430565</v>
      </c>
    </row>
    <row r="305" spans="2:12" x14ac:dyDescent="0.25">
      <c r="B305">
        <v>303</v>
      </c>
      <c r="C305" s="1">
        <v>635.43628912503334</v>
      </c>
      <c r="D305" s="1">
        <f t="shared" si="8"/>
        <v>635.43628912503334</v>
      </c>
      <c r="J305">
        <v>303</v>
      </c>
      <c r="K305" s="1">
        <v>708.68566517070076</v>
      </c>
      <c r="L305" s="1">
        <f t="shared" si="9"/>
        <v>708.68566517070076</v>
      </c>
    </row>
    <row r="306" spans="2:12" x14ac:dyDescent="0.25">
      <c r="B306">
        <v>304</v>
      </c>
      <c r="C306" s="1">
        <v>634.52849323570683</v>
      </c>
      <c r="D306" s="1">
        <f t="shared" si="8"/>
        <v>634.52849323570683</v>
      </c>
      <c r="J306">
        <v>304</v>
      </c>
      <c r="K306" s="1">
        <v>707.84461158732893</v>
      </c>
      <c r="L306" s="1">
        <f t="shared" si="9"/>
        <v>707.84461158732893</v>
      </c>
    </row>
    <row r="307" spans="2:12" x14ac:dyDescent="0.25">
      <c r="B307">
        <v>305</v>
      </c>
      <c r="C307" s="1">
        <v>633.62770996667359</v>
      </c>
      <c r="D307" s="1">
        <f t="shared" si="8"/>
        <v>633.62770996667359</v>
      </c>
      <c r="J307">
        <v>305</v>
      </c>
      <c r="K307" s="1">
        <v>707.01046064158743</v>
      </c>
      <c r="L307" s="1">
        <f t="shared" si="9"/>
        <v>707.01046064158743</v>
      </c>
    </row>
    <row r="308" spans="2:12" x14ac:dyDescent="0.25">
      <c r="B308">
        <v>306</v>
      </c>
      <c r="C308" s="1">
        <v>632.73386908249211</v>
      </c>
      <c r="D308" s="1">
        <f t="shared" si="8"/>
        <v>632.73386908249211</v>
      </c>
      <c r="J308">
        <v>306</v>
      </c>
      <c r="K308" s="1">
        <v>706.18314192086621</v>
      </c>
      <c r="L308" s="1">
        <f t="shared" si="9"/>
        <v>706.18314192086621</v>
      </c>
    </row>
    <row r="309" spans="2:12" x14ac:dyDescent="0.25">
      <c r="B309">
        <v>307</v>
      </c>
      <c r="C309" s="1">
        <v>631.84690126045791</v>
      </c>
      <c r="D309" s="1">
        <f t="shared" si="8"/>
        <v>631.84690126045791</v>
      </c>
      <c r="J309">
        <v>307</v>
      </c>
      <c r="K309" s="1">
        <v>705.36258592744639</v>
      </c>
      <c r="L309" s="1">
        <f t="shared" si="9"/>
        <v>705.36258592744639</v>
      </c>
    </row>
    <row r="310" spans="2:12" x14ac:dyDescent="0.25">
      <c r="B310">
        <v>308</v>
      </c>
      <c r="C310" s="1">
        <v>630.96673807580567</v>
      </c>
      <c r="D310" s="1">
        <f t="shared" si="8"/>
        <v>630.96673807580567</v>
      </c>
      <c r="J310">
        <v>308</v>
      </c>
      <c r="K310" s="1">
        <v>704.54872406369464</v>
      </c>
      <c r="L310" s="1">
        <f t="shared" si="9"/>
        <v>704.54872406369464</v>
      </c>
    </row>
    <row r="311" spans="2:12" x14ac:dyDescent="0.25">
      <c r="B311">
        <v>309</v>
      </c>
      <c r="C311" s="1">
        <v>630.09331198719894</v>
      </c>
      <c r="D311" s="1">
        <f t="shared" si="8"/>
        <v>630.09331198719894</v>
      </c>
      <c r="J311">
        <v>309</v>
      </c>
      <c r="K311" s="1">
        <v>703.74148861754134</v>
      </c>
      <c r="L311" s="1">
        <f t="shared" si="9"/>
        <v>703.74148861754134</v>
      </c>
    </row>
    <row r="312" spans="2:12" x14ac:dyDescent="0.25">
      <c r="B312">
        <v>310</v>
      </c>
      <c r="C312" s="1">
        <v>629.22655632250053</v>
      </c>
      <c r="D312" s="1">
        <f t="shared" si="8"/>
        <v>629.22655632250053</v>
      </c>
      <c r="J312">
        <v>310</v>
      </c>
      <c r="K312" s="1">
        <v>702.94081274824498</v>
      </c>
      <c r="L312" s="1">
        <f t="shared" si="9"/>
        <v>702.94081274824498</v>
      </c>
    </row>
    <row r="313" spans="2:12" x14ac:dyDescent="0.25">
      <c r="B313">
        <v>311</v>
      </c>
      <c r="C313" s="1">
        <v>628.36640526481756</v>
      </c>
      <c r="D313" s="1">
        <f t="shared" si="8"/>
        <v>628.36640526481756</v>
      </c>
      <c r="J313">
        <v>311</v>
      </c>
      <c r="K313" s="1">
        <v>702.14663047242618</v>
      </c>
      <c r="L313" s="1">
        <f t="shared" si="9"/>
        <v>702.14663047242618</v>
      </c>
    </row>
    <row r="314" spans="2:12" x14ac:dyDescent="0.25">
      <c r="B314">
        <v>312</v>
      </c>
      <c r="C314" s="1">
        <v>627.51279383881456</v>
      </c>
      <c r="D314" s="1">
        <f t="shared" si="8"/>
        <v>627.51279383881456</v>
      </c>
      <c r="J314">
        <v>312</v>
      </c>
      <c r="K314" s="1">
        <v>701.35887665037296</v>
      </c>
      <c r="L314" s="1">
        <f t="shared" si="9"/>
        <v>701.35887665037296</v>
      </c>
    </row>
    <row r="315" spans="2:12" x14ac:dyDescent="0.25">
      <c r="B315">
        <v>313</v>
      </c>
      <c r="C315" s="1">
        <v>626.66565789728907</v>
      </c>
      <c r="D315" s="1">
        <f t="shared" si="8"/>
        <v>626.66565789728907</v>
      </c>
      <c r="J315">
        <v>313</v>
      </c>
      <c r="K315" s="1">
        <v>700.57748697260831</v>
      </c>
      <c r="L315" s="1">
        <f t="shared" si="9"/>
        <v>700.57748697260831</v>
      </c>
    </row>
    <row r="316" spans="2:12" x14ac:dyDescent="0.25">
      <c r="B316">
        <v>314</v>
      </c>
      <c r="C316" s="1">
        <v>625.82493410800419</v>
      </c>
      <c r="D316" s="1">
        <f t="shared" si="8"/>
        <v>625.82493410800419</v>
      </c>
      <c r="J316">
        <v>314</v>
      </c>
      <c r="K316" s="1">
        <v>699.80239794671274</v>
      </c>
      <c r="L316" s="1">
        <f t="shared" si="9"/>
        <v>699.80239794671274</v>
      </c>
    </row>
    <row r="317" spans="2:12" x14ac:dyDescent="0.25">
      <c r="B317">
        <v>315</v>
      </c>
      <c r="C317" s="1">
        <v>624.99055994077128</v>
      </c>
      <c r="D317" s="1">
        <f t="shared" si="8"/>
        <v>624.99055994077128</v>
      </c>
      <c r="J317">
        <v>315</v>
      </c>
      <c r="K317" s="1">
        <v>699.03354688439981</v>
      </c>
      <c r="L317" s="1">
        <f t="shared" si="9"/>
        <v>699.03354688439981</v>
      </c>
    </row>
    <row r="318" spans="2:12" x14ac:dyDescent="0.25">
      <c r="B318">
        <v>316</v>
      </c>
      <c r="C318" s="1">
        <v>624.16247365477818</v>
      </c>
      <c r="D318" s="1">
        <f t="shared" si="8"/>
        <v>624.16247365477818</v>
      </c>
      <c r="J318">
        <v>316</v>
      </c>
      <c r="K318" s="1">
        <v>698.27087188883525</v>
      </c>
      <c r="L318" s="1">
        <f t="shared" si="9"/>
        <v>698.27087188883525</v>
      </c>
    </row>
    <row r="319" spans="2:12" x14ac:dyDescent="0.25">
      <c r="B319">
        <v>317</v>
      </c>
      <c r="C319" s="1">
        <v>623.34061428615735</v>
      </c>
      <c r="D319" s="1">
        <f t="shared" si="8"/>
        <v>623.34061428615735</v>
      </c>
      <c r="J319">
        <v>317</v>
      </c>
      <c r="K319" s="1">
        <v>697.514311842197</v>
      </c>
      <c r="L319" s="1">
        <f t="shared" si="9"/>
        <v>697.514311842197</v>
      </c>
    </row>
    <row r="320" spans="2:12" x14ac:dyDescent="0.25">
      <c r="B320">
        <v>318</v>
      </c>
      <c r="C320" s="1">
        <v>622.5249216357887</v>
      </c>
      <c r="D320" s="1">
        <f t="shared" si="8"/>
        <v>622.5249216357887</v>
      </c>
      <c r="J320">
        <v>318</v>
      </c>
      <c r="K320" s="1">
        <v>696.76380639346974</v>
      </c>
      <c r="L320" s="1">
        <f t="shared" si="9"/>
        <v>696.76380639346974</v>
      </c>
    </row>
    <row r="321" spans="2:12" x14ac:dyDescent="0.25">
      <c r="B321">
        <v>319</v>
      </c>
      <c r="C321" s="1">
        <v>621.71533625733116</v>
      </c>
      <c r="D321" s="1">
        <f t="shared" si="8"/>
        <v>621.71533625733116</v>
      </c>
      <c r="J321">
        <v>319</v>
      </c>
      <c r="K321" s="1">
        <v>696.01929594646822</v>
      </c>
      <c r="L321" s="1">
        <f t="shared" si="9"/>
        <v>696.01929594646822</v>
      </c>
    </row>
    <row r="322" spans="2:12" x14ac:dyDescent="0.25">
      <c r="B322">
        <v>320</v>
      </c>
      <c r="C322" s="1">
        <v>620.91179944547912</v>
      </c>
      <c r="D322" s="1">
        <f t="shared" si="8"/>
        <v>620.91179944547912</v>
      </c>
      <c r="J322">
        <v>320</v>
      </c>
      <c r="K322" s="1">
        <v>695.28072164808634</v>
      </c>
      <c r="L322" s="1">
        <f t="shared" si="9"/>
        <v>695.28072164808634</v>
      </c>
    </row>
    <row r="323" spans="2:12" x14ac:dyDescent="0.25">
      <c r="B323">
        <v>321</v>
      </c>
      <c r="C323" s="1">
        <v>620.11425322443893</v>
      </c>
      <c r="D323" s="1">
        <f t="shared" si="8"/>
        <v>620.11425322443893</v>
      </c>
      <c r="J323">
        <v>321</v>
      </c>
      <c r="K323" s="1">
        <v>694.54802537676426</v>
      </c>
      <c r="L323" s="1">
        <f t="shared" si="9"/>
        <v>694.54802537676426</v>
      </c>
    </row>
    <row r="324" spans="2:12" x14ac:dyDescent="0.25">
      <c r="B324">
        <v>322</v>
      </c>
      <c r="C324" s="1">
        <v>619.3226403366192</v>
      </c>
      <c r="D324" s="1">
        <f t="shared" ref="D324:D362" si="10">($F$10/$F$4)*C324</f>
        <v>619.3226403366192</v>
      </c>
      <c r="J324">
        <v>322</v>
      </c>
      <c r="K324" s="1">
        <v>693.82114973117143</v>
      </c>
      <c r="L324" s="1">
        <f t="shared" ref="L324:L362" si="11">($F$10/$F$4)*K324</f>
        <v>693.82114973117143</v>
      </c>
    </row>
    <row r="325" spans="2:12" x14ac:dyDescent="0.25">
      <c r="B325">
        <v>323</v>
      </c>
      <c r="C325" s="1">
        <v>618.53690423153114</v>
      </c>
      <c r="D325" s="1">
        <f t="shared" si="10"/>
        <v>618.53690423153114</v>
      </c>
      <c r="J325">
        <v>323</v>
      </c>
      <c r="K325" s="1">
        <v>693.10003801909977</v>
      </c>
      <c r="L325" s="1">
        <f t="shared" si="11"/>
        <v>693.10003801909977</v>
      </c>
    </row>
    <row r="326" spans="2:12" x14ac:dyDescent="0.25">
      <c r="B326">
        <v>324</v>
      </c>
      <c r="C326" s="1">
        <v>617.75698905489537</v>
      </c>
      <c r="D326" s="1">
        <f t="shared" si="10"/>
        <v>617.75698905489537</v>
      </c>
      <c r="J326">
        <v>324</v>
      </c>
      <c r="K326" s="1">
        <v>692.38463424656084</v>
      </c>
      <c r="L326" s="1">
        <f t="shared" si="11"/>
        <v>692.38463424656084</v>
      </c>
    </row>
    <row r="327" spans="2:12" x14ac:dyDescent="0.25">
      <c r="B327">
        <v>325</v>
      </c>
      <c r="C327" s="1">
        <v>616.98283963794916</v>
      </c>
      <c r="D327" s="1">
        <f t="shared" si="10"/>
        <v>616.98283963794916</v>
      </c>
      <c r="J327">
        <v>325</v>
      </c>
      <c r="K327" s="1">
        <v>691.67488310708723</v>
      </c>
      <c r="L327" s="1">
        <f t="shared" si="11"/>
        <v>691.67488310708723</v>
      </c>
    </row>
    <row r="328" spans="2:12" x14ac:dyDescent="0.25">
      <c r="B328">
        <v>326</v>
      </c>
      <c r="C328" s="1">
        <v>616.21440148695012</v>
      </c>
      <c r="D328" s="1">
        <f t="shared" si="10"/>
        <v>616.21440148695012</v>
      </c>
      <c r="J328">
        <v>326</v>
      </c>
      <c r="K328" s="1">
        <v>690.970729971227</v>
      </c>
      <c r="L328" s="1">
        <f t="shared" si="11"/>
        <v>690.970729971227</v>
      </c>
    </row>
    <row r="329" spans="2:12" x14ac:dyDescent="0.25">
      <c r="B329">
        <v>327</v>
      </c>
      <c r="C329" s="1">
        <v>615.45162077287375</v>
      </c>
      <c r="D329" s="1">
        <f t="shared" si="10"/>
        <v>615.45162077287375</v>
      </c>
      <c r="J329">
        <v>327</v>
      </c>
      <c r="K329" s="1">
        <v>690.27212087623457</v>
      </c>
      <c r="L329" s="1">
        <f t="shared" si="11"/>
        <v>690.27212087623457</v>
      </c>
    </row>
    <row r="330" spans="2:12" x14ac:dyDescent="0.25">
      <c r="B330">
        <v>328</v>
      </c>
      <c r="C330" s="1">
        <v>614.69444432129751</v>
      </c>
      <c r="D330" s="1">
        <f t="shared" si="10"/>
        <v>614.69444432129751</v>
      </c>
      <c r="J330">
        <v>328</v>
      </c>
      <c r="K330" s="1">
        <v>689.5790025159464</v>
      </c>
      <c r="L330" s="1">
        <f t="shared" si="11"/>
        <v>689.5790025159464</v>
      </c>
    </row>
    <row r="331" spans="2:12" x14ac:dyDescent="0.25">
      <c r="B331">
        <v>329</v>
      </c>
      <c r="C331" s="1">
        <v>613.94281960247133</v>
      </c>
      <c r="D331" s="1">
        <f t="shared" si="10"/>
        <v>613.94281960247133</v>
      </c>
      <c r="J331">
        <v>329</v>
      </c>
      <c r="K331" s="1">
        <v>688.89132223084448</v>
      </c>
      <c r="L331" s="1">
        <f t="shared" si="11"/>
        <v>688.89132223084448</v>
      </c>
    </row>
    <row r="332" spans="2:12" x14ac:dyDescent="0.25">
      <c r="B332">
        <v>330</v>
      </c>
      <c r="C332" s="1">
        <v>613.19669472156738</v>
      </c>
      <c r="D332" s="1">
        <f t="shared" si="10"/>
        <v>613.19669472156738</v>
      </c>
      <c r="J332">
        <v>330</v>
      </c>
      <c r="K332" s="1">
        <v>688.20902799829832</v>
      </c>
      <c r="L332" s="1">
        <f t="shared" si="11"/>
        <v>688.20902799829832</v>
      </c>
    </row>
    <row r="333" spans="2:12" x14ac:dyDescent="0.25">
      <c r="B333">
        <v>331</v>
      </c>
      <c r="C333" s="1">
        <v>612.45601840910706</v>
      </c>
      <c r="D333" s="1">
        <f t="shared" si="10"/>
        <v>612.45601840910706</v>
      </c>
      <c r="J333">
        <v>331</v>
      </c>
      <c r="K333" s="1">
        <v>687.53206842298448</v>
      </c>
      <c r="L333" s="1">
        <f t="shared" si="11"/>
        <v>687.53206842298448</v>
      </c>
    </row>
    <row r="334" spans="2:12" x14ac:dyDescent="0.25">
      <c r="B334">
        <v>332</v>
      </c>
      <c r="C334" s="1">
        <v>611.72074001156091</v>
      </c>
      <c r="D334" s="1">
        <f t="shared" si="10"/>
        <v>611.72074001156091</v>
      </c>
      <c r="J334">
        <v>332</v>
      </c>
      <c r="K334" s="1">
        <v>686.86039272747905</v>
      </c>
      <c r="L334" s="1">
        <f t="shared" si="11"/>
        <v>686.86039272747905</v>
      </c>
    </row>
    <row r="335" spans="2:12" x14ac:dyDescent="0.25">
      <c r="B335">
        <v>333</v>
      </c>
      <c r="C335" s="1">
        <v>610.99080948211792</v>
      </c>
      <c r="D335" s="1">
        <f t="shared" si="10"/>
        <v>610.99080948211792</v>
      </c>
      <c r="J335">
        <v>333</v>
      </c>
      <c r="K335" s="1">
        <v>686.19395074301951</v>
      </c>
      <c r="L335" s="1">
        <f t="shared" si="11"/>
        <v>686.19395074301951</v>
      </c>
    </row>
    <row r="336" spans="2:12" x14ac:dyDescent="0.25">
      <c r="B336">
        <v>334</v>
      </c>
      <c r="C336" s="1">
        <v>610.26617737161996</v>
      </c>
      <c r="D336" s="1">
        <f t="shared" si="10"/>
        <v>610.26617737161996</v>
      </c>
      <c r="J336">
        <v>334</v>
      </c>
      <c r="K336" s="1">
        <v>685.53269290043204</v>
      </c>
      <c r="L336" s="1">
        <f t="shared" si="11"/>
        <v>685.53269290043204</v>
      </c>
    </row>
    <row r="337" spans="2:12" x14ac:dyDescent="0.25">
      <c r="B337">
        <v>335</v>
      </c>
      <c r="C337" s="1">
        <v>609.54679481965979</v>
      </c>
      <c r="D337" s="1">
        <f t="shared" si="10"/>
        <v>609.54679481965979</v>
      </c>
      <c r="J337">
        <v>335</v>
      </c>
      <c r="K337" s="1">
        <v>684.87657022122198</v>
      </c>
      <c r="L337" s="1">
        <f t="shared" si="11"/>
        <v>684.87657022122198</v>
      </c>
    </row>
    <row r="338" spans="2:12" x14ac:dyDescent="0.25">
      <c r="B338">
        <v>336</v>
      </c>
      <c r="C338" s="1">
        <v>608.83261354583772</v>
      </c>
      <c r="D338" s="1">
        <f t="shared" si="10"/>
        <v>608.83261354583772</v>
      </c>
      <c r="J338">
        <v>336</v>
      </c>
      <c r="K338" s="1">
        <v>684.22553430882328</v>
      </c>
      <c r="L338" s="1">
        <f t="shared" si="11"/>
        <v>684.22553430882328</v>
      </c>
    </row>
    <row r="339" spans="2:12" x14ac:dyDescent="0.25">
      <c r="B339">
        <v>337</v>
      </c>
      <c r="C339" s="1">
        <v>608.1235858411726</v>
      </c>
      <c r="D339" s="1">
        <f t="shared" si="10"/>
        <v>608.1235858411726</v>
      </c>
      <c r="J339">
        <v>337</v>
      </c>
      <c r="K339" s="1">
        <v>683.57953734000239</v>
      </c>
      <c r="L339" s="1">
        <f t="shared" si="11"/>
        <v>683.57953734000239</v>
      </c>
    </row>
    <row r="340" spans="2:12" x14ac:dyDescent="0.25">
      <c r="B340">
        <v>338</v>
      </c>
      <c r="C340" s="1">
        <v>607.41966455966701</v>
      </c>
      <c r="D340" s="1">
        <f t="shared" si="10"/>
        <v>607.41966455966701</v>
      </c>
      <c r="J340">
        <v>338</v>
      </c>
      <c r="K340" s="1">
        <v>682.93853205641597</v>
      </c>
      <c r="L340" s="1">
        <f t="shared" si="11"/>
        <v>682.93853205641597</v>
      </c>
    </row>
    <row r="341" spans="2:12" x14ac:dyDescent="0.25">
      <c r="B341">
        <v>339</v>
      </c>
      <c r="C341" s="1">
        <v>606.72080311002082</v>
      </c>
      <c r="D341" s="1">
        <f t="shared" si="10"/>
        <v>606.72080311002082</v>
      </c>
      <c r="J341">
        <v>339</v>
      </c>
      <c r="K341" s="1">
        <v>682.3024717563178</v>
      </c>
      <c r="L341" s="1">
        <f t="shared" si="11"/>
        <v>682.3024717563178</v>
      </c>
    </row>
    <row r="342" spans="2:12" x14ac:dyDescent="0.25">
      <c r="B342">
        <v>340</v>
      </c>
      <c r="C342" s="1">
        <v>606.02695544749088</v>
      </c>
      <c r="D342" s="1">
        <f t="shared" si="10"/>
        <v>606.02695544749088</v>
      </c>
      <c r="J342">
        <v>340</v>
      </c>
      <c r="K342" s="1">
        <v>681.67131028641086</v>
      </c>
      <c r="L342" s="1">
        <f t="shared" si="11"/>
        <v>681.67131028641086</v>
      </c>
    </row>
    <row r="343" spans="2:12" x14ac:dyDescent="0.25">
      <c r="B343">
        <v>341</v>
      </c>
      <c r="C343" s="1">
        <v>605.33807606589448</v>
      </c>
      <c r="D343" s="1">
        <f t="shared" si="10"/>
        <v>605.33807606589448</v>
      </c>
      <c r="J343">
        <v>341</v>
      </c>
      <c r="K343" s="1">
        <v>681.04500203384407</v>
      </c>
      <c r="L343" s="1">
        <f t="shared" si="11"/>
        <v>681.04500203384407</v>
      </c>
    </row>
    <row r="344" spans="2:12" x14ac:dyDescent="0.25">
      <c r="B344">
        <v>342</v>
      </c>
      <c r="C344" s="1">
        <v>604.65411998975276</v>
      </c>
      <c r="D344" s="1">
        <f t="shared" si="10"/>
        <v>604.65411998975276</v>
      </c>
      <c r="J344">
        <v>342</v>
      </c>
      <c r="K344" s="1">
        <v>680.42350191834828</v>
      </c>
      <c r="L344" s="1">
        <f t="shared" si="11"/>
        <v>680.42350191834828</v>
      </c>
    </row>
    <row r="345" spans="2:12" x14ac:dyDescent="0.25">
      <c r="B345">
        <v>343</v>
      </c>
      <c r="C345" s="1">
        <v>603.97504276657094</v>
      </c>
      <c r="D345" s="1">
        <f t="shared" si="10"/>
        <v>603.97504276657094</v>
      </c>
      <c r="J345">
        <v>343</v>
      </c>
      <c r="K345" s="1">
        <v>679.80676538451019</v>
      </c>
      <c r="L345" s="1">
        <f t="shared" si="11"/>
        <v>679.80676538451019</v>
      </c>
    </row>
    <row r="346" spans="2:12" x14ac:dyDescent="0.25">
      <c r="B346">
        <v>344</v>
      </c>
      <c r="C346" s="1">
        <v>603.30080045925502</v>
      </c>
      <c r="D346" s="1">
        <f t="shared" si="10"/>
        <v>603.30080045925502</v>
      </c>
      <c r="J346">
        <v>344</v>
      </c>
      <c r="K346" s="1">
        <v>679.19474839418069</v>
      </c>
      <c r="L346" s="1">
        <f t="shared" si="11"/>
        <v>679.19474839418069</v>
      </c>
    </row>
    <row r="347" spans="2:12" x14ac:dyDescent="0.25">
      <c r="B347">
        <v>345</v>
      </c>
      <c r="C347" s="1">
        <v>602.63134963865809</v>
      </c>
      <c r="D347" s="1">
        <f t="shared" si="10"/>
        <v>602.63134963865809</v>
      </c>
      <c r="J347">
        <v>345</v>
      </c>
      <c r="K347" s="1">
        <v>678.58740741901545</v>
      </c>
      <c r="L347" s="1">
        <f t="shared" si="11"/>
        <v>678.58740741901545</v>
      </c>
    </row>
    <row r="348" spans="2:12" x14ac:dyDescent="0.25">
      <c r="B348">
        <v>346</v>
      </c>
      <c r="C348" s="1">
        <v>601.96664737625667</v>
      </c>
      <c r="D348" s="1">
        <f t="shared" si="10"/>
        <v>601.96664737625667</v>
      </c>
      <c r="J348">
        <v>346</v>
      </c>
      <c r="K348" s="1">
        <v>677.9846994331449</v>
      </c>
      <c r="L348" s="1">
        <f t="shared" si="11"/>
        <v>677.9846994331449</v>
      </c>
    </row>
    <row r="349" spans="2:12" x14ac:dyDescent="0.25">
      <c r="B349">
        <v>347</v>
      </c>
      <c r="C349" s="1">
        <v>601.30665123695496</v>
      </c>
      <c r="D349" s="1">
        <f t="shared" si="10"/>
        <v>601.30665123695496</v>
      </c>
      <c r="J349">
        <v>347</v>
      </c>
      <c r="K349" s="1">
        <v>677.38658190596948</v>
      </c>
      <c r="L349" s="1">
        <f t="shared" si="11"/>
        <v>677.38658190596948</v>
      </c>
    </row>
    <row r="350" spans="2:12" x14ac:dyDescent="0.25">
      <c r="B350">
        <v>348</v>
      </c>
      <c r="C350" s="1">
        <v>600.65131927201162</v>
      </c>
      <c r="D350" s="1">
        <f t="shared" si="10"/>
        <v>600.65131927201162</v>
      </c>
      <c r="J350">
        <v>348</v>
      </c>
      <c r="K350" s="1">
        <v>676.79301279508104</v>
      </c>
      <c r="L350" s="1">
        <f t="shared" si="11"/>
        <v>676.79301279508104</v>
      </c>
    </row>
    <row r="351" spans="2:12" x14ac:dyDescent="0.25">
      <c r="B351">
        <v>349</v>
      </c>
      <c r="C351" s="1">
        <v>600.00061001208792</v>
      </c>
      <c r="D351" s="1">
        <f t="shared" si="10"/>
        <v>600.00061001208792</v>
      </c>
      <c r="J351">
        <v>349</v>
      </c>
      <c r="K351" s="1">
        <v>676.20395053930451</v>
      </c>
      <c r="L351" s="1">
        <f t="shared" si="11"/>
        <v>676.20395053930451</v>
      </c>
    </row>
    <row r="352" spans="2:12" x14ac:dyDescent="0.25">
      <c r="B352">
        <v>350</v>
      </c>
      <c r="C352" s="1">
        <v>599.35448246041665</v>
      </c>
      <c r="D352" s="1">
        <f t="shared" si="10"/>
        <v>599.35448246041665</v>
      </c>
      <c r="J352">
        <v>350</v>
      </c>
      <c r="K352" s="1">
        <v>675.61935405185841</v>
      </c>
      <c r="L352" s="1">
        <f t="shared" si="11"/>
        <v>675.61935405185841</v>
      </c>
    </row>
    <row r="353" spans="2:12" x14ac:dyDescent="0.25">
      <c r="B353">
        <v>351</v>
      </c>
      <c r="C353" s="1">
        <v>598.71289608608652</v>
      </c>
      <c r="D353" s="1">
        <f t="shared" si="10"/>
        <v>598.71289608608652</v>
      </c>
      <c r="J353">
        <v>351</v>
      </c>
      <c r="K353" s="1">
        <v>675.03918271363375</v>
      </c>
      <c r="L353" s="1">
        <f t="shared" si="11"/>
        <v>675.03918271363375</v>
      </c>
    </row>
    <row r="354" spans="2:12" x14ac:dyDescent="0.25">
      <c r="B354">
        <v>352</v>
      </c>
      <c r="C354" s="1">
        <v>598.07581081744104</v>
      </c>
      <c r="D354" s="1">
        <f t="shared" si="10"/>
        <v>598.07581081744104</v>
      </c>
      <c r="J354">
        <v>352</v>
      </c>
      <c r="K354" s="1">
        <v>674.46339636658604</v>
      </c>
      <c r="L354" s="1">
        <f t="shared" si="11"/>
        <v>674.46339636658604</v>
      </c>
    </row>
    <row r="355" spans="2:12" x14ac:dyDescent="0.25">
      <c r="B355">
        <v>353</v>
      </c>
      <c r="C355" s="1">
        <v>597.44318703559009</v>
      </c>
      <c r="D355" s="1">
        <f t="shared" si="10"/>
        <v>597.44318703559009</v>
      </c>
      <c r="J355">
        <v>353</v>
      </c>
      <c r="K355" s="1">
        <v>673.89195530723941</v>
      </c>
      <c r="L355" s="1">
        <f t="shared" si="11"/>
        <v>673.89195530723941</v>
      </c>
    </row>
    <row r="356" spans="2:12" x14ac:dyDescent="0.25">
      <c r="B356">
        <v>354</v>
      </c>
      <c r="C356" s="1">
        <v>596.81498556803137</v>
      </c>
      <c r="D356" s="1">
        <f t="shared" si="10"/>
        <v>596.81498556803137</v>
      </c>
      <c r="J356">
        <v>354</v>
      </c>
      <c r="K356" s="1">
        <v>673.32482028030211</v>
      </c>
      <c r="L356" s="1">
        <f t="shared" si="11"/>
        <v>673.32482028030211</v>
      </c>
    </row>
    <row r="357" spans="2:12" x14ac:dyDescent="0.25">
      <c r="B357">
        <v>355</v>
      </c>
      <c r="C357" s="1">
        <v>596.1911676823795</v>
      </c>
      <c r="D357" s="1">
        <f t="shared" si="10"/>
        <v>596.1911676823795</v>
      </c>
      <c r="J357">
        <v>355</v>
      </c>
      <c r="K357" s="1">
        <v>672.76195247238775</v>
      </c>
      <c r="L357" s="1">
        <f t="shared" si="11"/>
        <v>672.76195247238775</v>
      </c>
    </row>
    <row r="358" spans="2:12" x14ac:dyDescent="0.25">
      <c r="B358">
        <v>356</v>
      </c>
      <c r="C358" s="1">
        <v>595.57169508020013</v>
      </c>
      <c r="D358" s="1">
        <f t="shared" si="10"/>
        <v>595.57169508020013</v>
      </c>
      <c r="J358">
        <v>356</v>
      </c>
      <c r="K358" s="1">
        <v>672.2033135058449</v>
      </c>
      <c r="L358" s="1">
        <f t="shared" si="11"/>
        <v>672.2033135058449</v>
      </c>
    </row>
    <row r="359" spans="2:12" x14ac:dyDescent="0.25">
      <c r="B359">
        <v>357</v>
      </c>
      <c r="C359" s="1">
        <v>594.95652989094924</v>
      </c>
      <c r="D359" s="1">
        <f t="shared" si="10"/>
        <v>594.95652989094924</v>
      </c>
      <c r="J359">
        <v>357</v>
      </c>
      <c r="K359" s="1">
        <v>671.64886543268733</v>
      </c>
      <c r="L359" s="1">
        <f t="shared" si="11"/>
        <v>671.64886543268733</v>
      </c>
    </row>
    <row r="360" spans="2:12" x14ac:dyDescent="0.25">
      <c r="B360">
        <v>358</v>
      </c>
      <c r="C360" s="1">
        <v>594.34563466601253</v>
      </c>
      <c r="D360" s="1">
        <f t="shared" si="10"/>
        <v>594.34563466601253</v>
      </c>
      <c r="J360">
        <v>358</v>
      </c>
      <c r="K360" s="1">
        <v>671.09857072862769</v>
      </c>
      <c r="L360" s="1">
        <f t="shared" si="11"/>
        <v>671.09857072862769</v>
      </c>
    </row>
    <row r="361" spans="2:12" x14ac:dyDescent="0.25">
      <c r="B361">
        <v>359</v>
      </c>
      <c r="C361" s="1">
        <v>593.73897237284496</v>
      </c>
      <c r="D361" s="1">
        <f t="shared" si="10"/>
        <v>593.73897237284496</v>
      </c>
      <c r="J361">
        <v>359</v>
      </c>
      <c r="K361" s="1">
        <v>670.55239228721121</v>
      </c>
      <c r="L361" s="1">
        <f t="shared" si="11"/>
        <v>670.55239228721121</v>
      </c>
    </row>
    <row r="362" spans="2:12" x14ac:dyDescent="0.25">
      <c r="B362">
        <v>360</v>
      </c>
      <c r="C362" s="1">
        <v>593.13650638920785</v>
      </c>
      <c r="D362" s="1">
        <f t="shared" si="10"/>
        <v>593.13650638920785</v>
      </c>
      <c r="J362">
        <v>360</v>
      </c>
      <c r="K362" s="1">
        <v>670.0102934140449</v>
      </c>
      <c r="L362" s="1">
        <f t="shared" si="11"/>
        <v>670.0102934140449</v>
      </c>
    </row>
  </sheetData>
  <mergeCells count="4">
    <mergeCell ref="B1:C1"/>
    <mergeCell ref="J1:K1"/>
    <mergeCell ref="S24:T26"/>
    <mergeCell ref="S29:T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Kalkulator</vt:lpstr>
      <vt:lpstr>Ustawienia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Jasiewicz</dc:creator>
  <cp:lastModifiedBy>Karol Jasiewicz</cp:lastModifiedBy>
  <cp:lastPrinted>2025-03-05T15:48:51Z</cp:lastPrinted>
  <dcterms:created xsi:type="dcterms:W3CDTF">2024-10-22T18:02:32Z</dcterms:created>
  <dcterms:modified xsi:type="dcterms:W3CDTF">2025-07-10T13:05:39Z</dcterms:modified>
</cp:coreProperties>
</file>