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omorska Kancelaria finansowa\Kalkulator refinansowania kredytu hipotecznego\"/>
    </mc:Choice>
  </mc:AlternateContent>
  <xr:revisionPtr revIDLastSave="0" documentId="8_{929A3FC0-3BA5-4E7A-8EDB-BA8FE3AC1065}" xr6:coauthVersionLast="47" xr6:coauthVersionMax="47" xr10:uidLastSave="{00000000-0000-0000-0000-000000000000}"/>
  <workbookProtection workbookAlgorithmName="SHA-512" workbookHashValue="xcs3C+HsEfN8tFeAHO94aI58s22Hb+N9Td6jwCHWVX005mbPAseOzoHltAh3syISojlozxTs5uva1M97QGo/Nw==" workbookSaltValue="n0OIJjkYRlZ/Qyn6AtRFVQ==" workbookSpinCount="100000" lockStructure="1"/>
  <bookViews>
    <workbookView xWindow="-98" yWindow="-98" windowWidth="21795" windowHeight="12975" xr2:uid="{904001F3-53C2-417F-980B-AF75F7121F2D}"/>
  </bookViews>
  <sheets>
    <sheet name="Kalkulator" sheetId="2" r:id="rId1"/>
    <sheet name="Ustawienia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B33" i="2"/>
  <c r="L19" i="3" l="1"/>
  <c r="D324" i="3"/>
  <c r="D234" i="3"/>
  <c r="D187" i="3"/>
  <c r="D141" i="3"/>
  <c r="D98" i="3"/>
  <c r="D4" i="3"/>
  <c r="L321" i="3"/>
  <c r="L274" i="3"/>
  <c r="L227" i="3"/>
  <c r="L185" i="3"/>
  <c r="L137" i="3"/>
  <c r="D51" i="3"/>
  <c r="L53" i="3"/>
  <c r="L184" i="3"/>
  <c r="L138" i="3"/>
  <c r="L95" i="3"/>
  <c r="D277" i="3"/>
  <c r="L51" i="3"/>
  <c r="D3" i="3"/>
  <c r="D322" i="3"/>
  <c r="D275" i="3"/>
  <c r="D230" i="3"/>
  <c r="D185" i="3"/>
  <c r="D138" i="3"/>
  <c r="D94" i="3"/>
  <c r="D49" i="3"/>
  <c r="L362" i="3"/>
  <c r="L317" i="3"/>
  <c r="L272" i="3"/>
  <c r="L225" i="3"/>
  <c r="L50" i="3"/>
  <c r="D355" i="3"/>
  <c r="D308" i="3"/>
  <c r="D261" i="3"/>
  <c r="D218" i="3"/>
  <c r="D171" i="3"/>
  <c r="D125" i="3"/>
  <c r="D82" i="3"/>
  <c r="D35" i="3"/>
  <c r="L348" i="3"/>
  <c r="L305" i="3"/>
  <c r="L258" i="3"/>
  <c r="L211" i="3"/>
  <c r="L169" i="3"/>
  <c r="L49" i="3"/>
  <c r="D354" i="3"/>
  <c r="D307" i="3"/>
  <c r="D260" i="3"/>
  <c r="D217" i="3"/>
  <c r="D170" i="3"/>
  <c r="D123" i="3"/>
  <c r="D81" i="3"/>
  <c r="D34" i="3"/>
  <c r="L347" i="3"/>
  <c r="L304" i="3"/>
  <c r="L257" i="3"/>
  <c r="L210" i="3"/>
  <c r="L168" i="3"/>
  <c r="L48" i="3"/>
  <c r="D353" i="3"/>
  <c r="D306" i="3"/>
  <c r="D259" i="3"/>
  <c r="D216" i="3"/>
  <c r="D169" i="3"/>
  <c r="D122" i="3"/>
  <c r="D80" i="3"/>
  <c r="D33" i="3"/>
  <c r="L346" i="3"/>
  <c r="L303" i="3"/>
  <c r="L256" i="3"/>
  <c r="L209" i="3"/>
  <c r="L167" i="3"/>
  <c r="L121" i="3"/>
  <c r="L47" i="3"/>
  <c r="D350" i="3"/>
  <c r="D305" i="3"/>
  <c r="D258" i="3"/>
  <c r="D213" i="3"/>
  <c r="D168" i="3"/>
  <c r="D121" i="3"/>
  <c r="D77" i="3"/>
  <c r="D32" i="3"/>
  <c r="L345" i="3"/>
  <c r="L300" i="3"/>
  <c r="L255" i="3"/>
  <c r="L208" i="3"/>
  <c r="L163" i="3"/>
  <c r="L120" i="3"/>
  <c r="L44" i="3"/>
  <c r="D346" i="3"/>
  <c r="D304" i="3"/>
  <c r="D257" i="3"/>
  <c r="D210" i="3"/>
  <c r="D167" i="3"/>
  <c r="D120" i="3"/>
  <c r="D73" i="3"/>
  <c r="D31" i="3"/>
  <c r="L344" i="3"/>
  <c r="L297" i="3"/>
  <c r="L254" i="3"/>
  <c r="L207" i="3"/>
  <c r="L160" i="3"/>
  <c r="L40" i="3"/>
  <c r="D345" i="3"/>
  <c r="D303" i="3"/>
  <c r="D256" i="3"/>
  <c r="D209" i="3"/>
  <c r="D166" i="3"/>
  <c r="D119" i="3"/>
  <c r="D72" i="3"/>
  <c r="D30" i="3"/>
  <c r="L343" i="3"/>
  <c r="L296" i="3"/>
  <c r="L253" i="3"/>
  <c r="L206" i="3"/>
  <c r="L159" i="3"/>
  <c r="L31" i="3"/>
  <c r="D344" i="3"/>
  <c r="D302" i="3"/>
  <c r="C24" i="2" s="1"/>
  <c r="U24" i="3" s="1"/>
  <c r="D255" i="3"/>
  <c r="D208" i="3"/>
  <c r="D165" i="3"/>
  <c r="D118" i="3"/>
  <c r="D71" i="3"/>
  <c r="D29" i="3"/>
  <c r="L342" i="3"/>
  <c r="L295" i="3"/>
  <c r="L252" i="3"/>
  <c r="L205" i="3"/>
  <c r="L158" i="3"/>
  <c r="L117" i="3"/>
  <c r="L30" i="3"/>
  <c r="D343" i="3"/>
  <c r="D298" i="3"/>
  <c r="D254" i="3"/>
  <c r="D207" i="3"/>
  <c r="D162" i="3"/>
  <c r="D117" i="3"/>
  <c r="D70" i="3"/>
  <c r="D25" i="3"/>
  <c r="L341" i="3"/>
  <c r="L294" i="3"/>
  <c r="L249" i="3"/>
  <c r="L204" i="3"/>
  <c r="L157" i="3"/>
  <c r="L115" i="3"/>
  <c r="L71" i="3"/>
  <c r="L29" i="3"/>
  <c r="L181" i="3"/>
  <c r="L122" i="3"/>
  <c r="L119" i="3"/>
  <c r="L72" i="3"/>
  <c r="D329" i="3"/>
  <c r="D287" i="3"/>
  <c r="D240" i="3"/>
  <c r="D193" i="3"/>
  <c r="D150" i="3"/>
  <c r="D103" i="3"/>
  <c r="D56" i="3"/>
  <c r="D14" i="3"/>
  <c r="L327" i="3"/>
  <c r="L280" i="3"/>
  <c r="L237" i="3"/>
  <c r="L190" i="3"/>
  <c r="L143" i="3"/>
  <c r="L26" i="3"/>
  <c r="D328" i="3"/>
  <c r="D286" i="3"/>
  <c r="D239" i="3"/>
  <c r="D192" i="3"/>
  <c r="D149" i="3"/>
  <c r="D102" i="3"/>
  <c r="D55" i="3"/>
  <c r="D13" i="3"/>
  <c r="L326" i="3"/>
  <c r="L279" i="3"/>
  <c r="L236" i="3"/>
  <c r="L189" i="3"/>
  <c r="L142" i="3"/>
  <c r="L109" i="3"/>
  <c r="L69" i="3"/>
  <c r="L22" i="3"/>
  <c r="L136" i="3"/>
  <c r="L73" i="3"/>
  <c r="L70" i="3"/>
  <c r="D327" i="3"/>
  <c r="D285" i="3"/>
  <c r="D238" i="3"/>
  <c r="D191" i="3"/>
  <c r="D148" i="3"/>
  <c r="D101" i="3"/>
  <c r="D54" i="3"/>
  <c r="D11" i="3"/>
  <c r="L325" i="3"/>
  <c r="L278" i="3"/>
  <c r="L235" i="3"/>
  <c r="L188" i="3"/>
  <c r="L141" i="3"/>
  <c r="L101" i="3"/>
  <c r="L67" i="3"/>
  <c r="L21" i="3"/>
  <c r="L90" i="3"/>
  <c r="D326" i="3"/>
  <c r="D281" i="3"/>
  <c r="D237" i="3"/>
  <c r="D190" i="3"/>
  <c r="D145" i="3"/>
  <c r="D100" i="3"/>
  <c r="D53" i="3"/>
  <c r="D8" i="3"/>
  <c r="L323" i="3"/>
  <c r="L277" i="3"/>
  <c r="L232" i="3"/>
  <c r="L187" i="3"/>
  <c r="L140" i="3"/>
  <c r="L99" i="3"/>
  <c r="L66" i="3"/>
  <c r="L4" i="3"/>
  <c r="L7" i="3"/>
  <c r="L32" i="3"/>
  <c r="L55" i="3"/>
  <c r="L78" i="3"/>
  <c r="L102" i="3"/>
  <c r="L123" i="3"/>
  <c r="L146" i="3"/>
  <c r="L170" i="3"/>
  <c r="L191" i="3"/>
  <c r="L215" i="3"/>
  <c r="L238" i="3"/>
  <c r="L259" i="3"/>
  <c r="L283" i="3"/>
  <c r="L306" i="3"/>
  <c r="L328" i="3"/>
  <c r="L351" i="3"/>
  <c r="D15" i="3"/>
  <c r="D36" i="3"/>
  <c r="D59" i="3"/>
  <c r="D83" i="3"/>
  <c r="D104" i="3"/>
  <c r="D128" i="3"/>
  <c r="D151" i="3"/>
  <c r="D173" i="3"/>
  <c r="D196" i="3"/>
  <c r="D219" i="3"/>
  <c r="D241" i="3"/>
  <c r="D264" i="3"/>
  <c r="D288" i="3"/>
  <c r="D309" i="3"/>
  <c r="D333" i="3"/>
  <c r="D356" i="3"/>
  <c r="L39" i="3"/>
  <c r="L11" i="3"/>
  <c r="L33" i="3"/>
  <c r="L56" i="3"/>
  <c r="L81" i="3"/>
  <c r="L103" i="3"/>
  <c r="L124" i="3"/>
  <c r="L150" i="3"/>
  <c r="L171" i="3"/>
  <c r="L192" i="3"/>
  <c r="L218" i="3"/>
  <c r="L239" i="3"/>
  <c r="L261" i="3"/>
  <c r="L286" i="3"/>
  <c r="L307" i="3"/>
  <c r="L329" i="3"/>
  <c r="L354" i="3"/>
  <c r="D16" i="3"/>
  <c r="D37" i="3"/>
  <c r="D63" i="3"/>
  <c r="D84" i="3"/>
  <c r="D105" i="3"/>
  <c r="D131" i="3"/>
  <c r="D152" i="3"/>
  <c r="D174" i="3"/>
  <c r="D199" i="3"/>
  <c r="D221" i="3"/>
  <c r="D242" i="3"/>
  <c r="D267" i="3"/>
  <c r="D289" i="3"/>
  <c r="D310" i="3"/>
  <c r="D336" i="3"/>
  <c r="D357" i="3"/>
  <c r="L108" i="3"/>
  <c r="L12" i="3"/>
  <c r="L34" i="3"/>
  <c r="L57" i="3"/>
  <c r="L82" i="3"/>
  <c r="L104" i="3"/>
  <c r="L125" i="3"/>
  <c r="L151" i="3"/>
  <c r="L172" i="3"/>
  <c r="L193" i="3"/>
  <c r="L219" i="3"/>
  <c r="L240" i="3"/>
  <c r="L262" i="3"/>
  <c r="L287" i="3"/>
  <c r="L309" i="3"/>
  <c r="L330" i="3"/>
  <c r="L355" i="3"/>
  <c r="D17" i="3"/>
  <c r="D38" i="3"/>
  <c r="D64" i="3"/>
  <c r="D85" i="3"/>
  <c r="D106" i="3"/>
  <c r="D132" i="3"/>
  <c r="D153" i="3"/>
  <c r="D175" i="3"/>
  <c r="D200" i="3"/>
  <c r="D222" i="3"/>
  <c r="D243" i="3"/>
  <c r="D269" i="3"/>
  <c r="D290" i="3"/>
  <c r="D311" i="3"/>
  <c r="D337" i="3"/>
  <c r="D358" i="3"/>
  <c r="L87" i="3"/>
  <c r="L13" i="3"/>
  <c r="L35" i="3"/>
  <c r="L58" i="3"/>
  <c r="L83" i="3"/>
  <c r="L105" i="3"/>
  <c r="L126" i="3"/>
  <c r="L152" i="3"/>
  <c r="L173" i="3"/>
  <c r="L194" i="3"/>
  <c r="L220" i="3"/>
  <c r="L241" i="3"/>
  <c r="L263" i="3"/>
  <c r="L288" i="3"/>
  <c r="L310" i="3"/>
  <c r="L331" i="3"/>
  <c r="L357" i="3"/>
  <c r="D18" i="3"/>
  <c r="D39" i="3"/>
  <c r="D65" i="3"/>
  <c r="D86" i="3"/>
  <c r="D107" i="3"/>
  <c r="D133" i="3"/>
  <c r="D154" i="3"/>
  <c r="D176" i="3"/>
  <c r="D201" i="3"/>
  <c r="D223" i="3"/>
  <c r="D244" i="3"/>
  <c r="D270" i="3"/>
  <c r="D291" i="3"/>
  <c r="D312" i="3"/>
  <c r="D338" i="3"/>
  <c r="D359" i="3"/>
  <c r="L65" i="3"/>
  <c r="L14" i="3"/>
  <c r="L37" i="3"/>
  <c r="L61" i="3"/>
  <c r="L85" i="3"/>
  <c r="L106" i="3"/>
  <c r="L129" i="3"/>
  <c r="L153" i="3"/>
  <c r="L174" i="3"/>
  <c r="L198" i="3"/>
  <c r="L221" i="3"/>
  <c r="L242" i="3"/>
  <c r="L266" i="3"/>
  <c r="L289" i="3"/>
  <c r="L311" i="3"/>
  <c r="L334" i="3"/>
  <c r="L358" i="3"/>
  <c r="D19" i="3"/>
  <c r="D42" i="3"/>
  <c r="D66" i="3"/>
  <c r="D87" i="3"/>
  <c r="D111" i="3"/>
  <c r="D134" i="3"/>
  <c r="D155" i="3"/>
  <c r="D179" i="3"/>
  <c r="D202" i="3"/>
  <c r="D224" i="3"/>
  <c r="D247" i="3"/>
  <c r="D271" i="3"/>
  <c r="D292" i="3"/>
  <c r="D315" i="3"/>
  <c r="D339" i="3"/>
  <c r="D360" i="3"/>
  <c r="L134" i="3"/>
  <c r="L15" i="3"/>
  <c r="L38" i="3"/>
  <c r="L64" i="3"/>
  <c r="L86" i="3"/>
  <c r="L107" i="3"/>
  <c r="L133" i="3"/>
  <c r="L154" i="3"/>
  <c r="L175" i="3"/>
  <c r="L201" i="3"/>
  <c r="L222" i="3"/>
  <c r="L243" i="3"/>
  <c r="L269" i="3"/>
  <c r="L290" i="3"/>
  <c r="L312" i="3"/>
  <c r="L337" i="3"/>
  <c r="L359" i="3"/>
  <c r="D20" i="3"/>
  <c r="D46" i="3"/>
  <c r="D67" i="3"/>
  <c r="D88" i="3"/>
  <c r="D114" i="3"/>
  <c r="D135" i="3"/>
  <c r="D157" i="3"/>
  <c r="D182" i="3"/>
  <c r="D203" i="3"/>
  <c r="D225" i="3"/>
  <c r="D250" i="3"/>
  <c r="D272" i="3"/>
  <c r="D293" i="3"/>
  <c r="D319" i="3"/>
  <c r="D340" i="3"/>
  <c r="D361" i="3"/>
  <c r="L16" i="3"/>
  <c r="L155" i="3"/>
  <c r="L176" i="3"/>
  <c r="L202" i="3"/>
  <c r="L223" i="3"/>
  <c r="L245" i="3"/>
  <c r="L270" i="3"/>
  <c r="L291" i="3"/>
  <c r="L313" i="3"/>
  <c r="L338" i="3"/>
  <c r="L360" i="3"/>
  <c r="D21" i="3"/>
  <c r="D47" i="3"/>
  <c r="D68" i="3"/>
  <c r="D89" i="3"/>
  <c r="D115" i="3"/>
  <c r="D136" i="3"/>
  <c r="D158" i="3"/>
  <c r="D183" i="3"/>
  <c r="D205" i="3"/>
  <c r="D226" i="3"/>
  <c r="D251" i="3"/>
  <c r="D273" i="3"/>
  <c r="D294" i="3"/>
  <c r="D320" i="3"/>
  <c r="D341" i="3"/>
  <c r="D362" i="3"/>
  <c r="L17" i="3"/>
  <c r="L156" i="3"/>
  <c r="L177" i="3"/>
  <c r="L203" i="3"/>
  <c r="L224" i="3"/>
  <c r="L246" i="3"/>
  <c r="L271" i="3"/>
  <c r="L293" i="3"/>
  <c r="L314" i="3"/>
  <c r="L339" i="3"/>
  <c r="L361" i="3"/>
  <c r="D22" i="3"/>
  <c r="D48" i="3"/>
  <c r="D69" i="3"/>
  <c r="D90" i="3"/>
  <c r="D116" i="3"/>
  <c r="D137" i="3"/>
  <c r="D159" i="3"/>
  <c r="D184" i="3"/>
  <c r="D206" i="3"/>
  <c r="D227" i="3"/>
  <c r="D253" i="3"/>
  <c r="D274" i="3"/>
  <c r="D295" i="3"/>
  <c r="D321" i="3"/>
  <c r="D342" i="3"/>
  <c r="D323" i="3"/>
  <c r="D276" i="3"/>
  <c r="D233" i="3"/>
  <c r="D186" i="3"/>
  <c r="D139" i="3"/>
  <c r="D97" i="3"/>
  <c r="D50" i="3"/>
  <c r="L3" i="3"/>
  <c r="L320" i="3"/>
  <c r="L273" i="3"/>
  <c r="L226" i="3"/>
  <c r="L92" i="3"/>
  <c r="L91" i="3"/>
  <c r="L135" i="3"/>
  <c r="L89" i="3"/>
  <c r="L88" i="3"/>
  <c r="L75" i="3"/>
  <c r="L74" i="3"/>
  <c r="L118" i="3"/>
  <c r="L112" i="3"/>
  <c r="D325" i="3"/>
  <c r="D278" i="3"/>
  <c r="D235" i="3"/>
  <c r="D189" i="3"/>
  <c r="D142" i="3"/>
  <c r="D99" i="3"/>
  <c r="D52" i="3"/>
  <c r="D5" i="3"/>
  <c r="L322" i="3"/>
  <c r="L275" i="3"/>
  <c r="L229" i="3"/>
  <c r="L186" i="3"/>
  <c r="L139" i="3"/>
  <c r="L98" i="3"/>
  <c r="L54" i="3"/>
  <c r="L18" i="3"/>
  <c r="D352" i="3"/>
  <c r="D335" i="3"/>
  <c r="D318" i="3"/>
  <c r="D301" i="3"/>
  <c r="D283" i="3"/>
  <c r="D266" i="3"/>
  <c r="D249" i="3"/>
  <c r="D232" i="3"/>
  <c r="D215" i="3"/>
  <c r="D198" i="3"/>
  <c r="D181" i="3"/>
  <c r="D164" i="3"/>
  <c r="D147" i="3"/>
  <c r="D130" i="3"/>
  <c r="D113" i="3"/>
  <c r="D96" i="3"/>
  <c r="D79" i="3"/>
  <c r="D62" i="3"/>
  <c r="D45" i="3"/>
  <c r="D27" i="3"/>
  <c r="D10" i="3"/>
  <c r="L353" i="3"/>
  <c r="L336" i="3"/>
  <c r="L319" i="3"/>
  <c r="L302" i="3"/>
  <c r="H24" i="2" s="1"/>
  <c r="U29" i="3" s="1"/>
  <c r="L285" i="3"/>
  <c r="L268" i="3"/>
  <c r="L251" i="3"/>
  <c r="L234" i="3"/>
  <c r="L217" i="3"/>
  <c r="L200" i="3"/>
  <c r="L183" i="3"/>
  <c r="L166" i="3"/>
  <c r="L149" i="3"/>
  <c r="L131" i="3"/>
  <c r="L114" i="3"/>
  <c r="L97" i="3"/>
  <c r="L80" i="3"/>
  <c r="L63" i="3"/>
  <c r="L46" i="3"/>
  <c r="L28" i="3"/>
  <c r="L10" i="3"/>
  <c r="D351" i="3"/>
  <c r="D334" i="3"/>
  <c r="D317" i="3"/>
  <c r="D299" i="3"/>
  <c r="D282" i="3"/>
  <c r="D265" i="3"/>
  <c r="D248" i="3"/>
  <c r="D231" i="3"/>
  <c r="D214" i="3"/>
  <c r="D197" i="3"/>
  <c r="D180" i="3"/>
  <c r="D163" i="3"/>
  <c r="D146" i="3"/>
  <c r="D129" i="3"/>
  <c r="D112" i="3"/>
  <c r="D95" i="3"/>
  <c r="D78" i="3"/>
  <c r="D61" i="3"/>
  <c r="D43" i="3"/>
  <c r="D26" i="3"/>
  <c r="D9" i="3"/>
  <c r="L352" i="3"/>
  <c r="L335" i="3"/>
  <c r="L318" i="3"/>
  <c r="L301" i="3"/>
  <c r="L284" i="3"/>
  <c r="L267" i="3"/>
  <c r="L250" i="3"/>
  <c r="L233" i="3"/>
  <c r="L216" i="3"/>
  <c r="L199" i="3"/>
  <c r="L182" i="3"/>
  <c r="L165" i="3"/>
  <c r="L147" i="3"/>
  <c r="L130" i="3"/>
  <c r="L113" i="3"/>
  <c r="L96" i="3"/>
  <c r="L79" i="3"/>
  <c r="L62" i="3"/>
  <c r="L45" i="3"/>
  <c r="L27" i="3"/>
  <c r="L8" i="3"/>
  <c r="D349" i="3"/>
  <c r="D331" i="3"/>
  <c r="D314" i="3"/>
  <c r="D297" i="3"/>
  <c r="D280" i="3"/>
  <c r="D263" i="3"/>
  <c r="D246" i="3"/>
  <c r="D229" i="3"/>
  <c r="D212" i="3"/>
  <c r="D195" i="3"/>
  <c r="D178" i="3"/>
  <c r="D161" i="3"/>
  <c r="D144" i="3"/>
  <c r="D127" i="3"/>
  <c r="D110" i="3"/>
  <c r="D93" i="3"/>
  <c r="D75" i="3"/>
  <c r="D58" i="3"/>
  <c r="D41" i="3"/>
  <c r="D24" i="3"/>
  <c r="D7" i="3"/>
  <c r="L350" i="3"/>
  <c r="L333" i="3"/>
  <c r="L316" i="3"/>
  <c r="L299" i="3"/>
  <c r="L282" i="3"/>
  <c r="L265" i="3"/>
  <c r="L248" i="3"/>
  <c r="L231" i="3"/>
  <c r="L214" i="3"/>
  <c r="L197" i="3"/>
  <c r="L179" i="3"/>
  <c r="L162" i="3"/>
  <c r="L145" i="3"/>
  <c r="L128" i="3"/>
  <c r="L111" i="3"/>
  <c r="L94" i="3"/>
  <c r="L77" i="3"/>
  <c r="L60" i="3"/>
  <c r="L43" i="3"/>
  <c r="L24" i="3"/>
  <c r="L6" i="3"/>
  <c r="D347" i="3"/>
  <c r="D330" i="3"/>
  <c r="D313" i="3"/>
  <c r="D296" i="3"/>
  <c r="D279" i="3"/>
  <c r="D262" i="3"/>
  <c r="D245" i="3"/>
  <c r="D228" i="3"/>
  <c r="D211" i="3"/>
  <c r="D194" i="3"/>
  <c r="D177" i="3"/>
  <c r="D160" i="3"/>
  <c r="D143" i="3"/>
  <c r="D126" i="3"/>
  <c r="D109" i="3"/>
  <c r="D91" i="3"/>
  <c r="D74" i="3"/>
  <c r="D57" i="3"/>
  <c r="D40" i="3"/>
  <c r="D23" i="3"/>
  <c r="D6" i="3"/>
  <c r="L349" i="3"/>
  <c r="L332" i="3"/>
  <c r="L315" i="3"/>
  <c r="L298" i="3"/>
  <c r="L281" i="3"/>
  <c r="L264" i="3"/>
  <c r="L247" i="3"/>
  <c r="L230" i="3"/>
  <c r="L213" i="3"/>
  <c r="L195" i="3"/>
  <c r="L178" i="3"/>
  <c r="L161" i="3"/>
  <c r="L144" i="3"/>
  <c r="L127" i="3"/>
  <c r="L110" i="3"/>
  <c r="L93" i="3"/>
  <c r="L76" i="3"/>
  <c r="L59" i="3"/>
  <c r="L42" i="3"/>
  <c r="L23" i="3"/>
  <c r="L5" i="3"/>
  <c r="L41" i="3"/>
  <c r="L25" i="3"/>
  <c r="L9" i="3"/>
  <c r="D348" i="3"/>
  <c r="D332" i="3"/>
  <c r="D316" i="3"/>
  <c r="D300" i="3"/>
  <c r="D284" i="3"/>
  <c r="D268" i="3"/>
  <c r="D252" i="3"/>
  <c r="D236" i="3"/>
  <c r="D220" i="3"/>
  <c r="D204" i="3"/>
  <c r="D188" i="3"/>
  <c r="D172" i="3"/>
  <c r="D156" i="3"/>
  <c r="D140" i="3"/>
  <c r="D124" i="3"/>
  <c r="D108" i="3"/>
  <c r="D92" i="3"/>
  <c r="D76" i="3"/>
  <c r="D60" i="3"/>
  <c r="D44" i="3"/>
  <c r="D28" i="3"/>
  <c r="D12" i="3"/>
  <c r="L356" i="3"/>
  <c r="L340" i="3"/>
  <c r="L324" i="3"/>
  <c r="L308" i="3"/>
  <c r="L292" i="3"/>
  <c r="L276" i="3"/>
  <c r="L260" i="3"/>
  <c r="L244" i="3"/>
  <c r="L228" i="3"/>
  <c r="L212" i="3"/>
  <c r="L196" i="3"/>
  <c r="L180" i="3"/>
  <c r="L164" i="3"/>
  <c r="L148" i="3"/>
  <c r="L132" i="3"/>
  <c r="L116" i="3"/>
  <c r="L100" i="3"/>
  <c r="L84" i="3"/>
  <c r="L68" i="3"/>
  <c r="L52" i="3"/>
  <c r="L36" i="3"/>
  <c r="L20" i="3"/>
  <c r="C27" i="2" l="1"/>
  <c r="C31" i="2" s="1"/>
  <c r="C26" i="2"/>
  <c r="H27" i="2"/>
  <c r="H31" i="2" s="1"/>
  <c r="H26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<sst xmlns="http://schemas.openxmlformats.org/spreadsheetml/2006/main" count="63" uniqueCount="53">
  <si>
    <t>Oprocentowanie stałe</t>
  </si>
  <si>
    <t>Oprocentowanie zmienne</t>
  </si>
  <si>
    <t>Kwota kredytu pozostała do spłaty</t>
  </si>
  <si>
    <t>Kryteria wyboru</t>
  </si>
  <si>
    <t>Dane klienta</t>
  </si>
  <si>
    <t>Kredyt</t>
  </si>
  <si>
    <t>Opr</t>
  </si>
  <si>
    <t>Ujemny</t>
  </si>
  <si>
    <t>Dodatni</t>
  </si>
  <si>
    <t>Refinansując kredyt na oprocentowanie zmienne</t>
  </si>
  <si>
    <t>Wprowadź dane w żółte pola</t>
  </si>
  <si>
    <t>Twoja rata wynosiłaby:</t>
  </si>
  <si>
    <t>czyli Twoja rata byłaby</t>
  </si>
  <si>
    <t>bez zmian</t>
  </si>
  <si>
    <t>Różnica na racie oprocentowanie stałe</t>
  </si>
  <si>
    <t>Różnica na racie oprocentowanie zmienne</t>
  </si>
  <si>
    <t>Wybierz z listy</t>
  </si>
  <si>
    <t>Wpisz</t>
  </si>
  <si>
    <t>Uzupełnij pola zaznaczone na żółto</t>
  </si>
  <si>
    <t>Oprocentowanie Twojego kredytu</t>
  </si>
  <si>
    <t>Twój kredyt możesz refinansować na inną ofertę z oprocentowaniem stałym. Dowiedz się kiedy możesz refinansować kredyt na oprocentowanie zmienne:</t>
  </si>
  <si>
    <t xml:space="preserve">mniejsza o: </t>
  </si>
  <si>
    <t>większa o:</t>
  </si>
  <si>
    <t>miesięcznie</t>
  </si>
  <si>
    <t>Zadzwoń</t>
  </si>
  <si>
    <t>kontakt@pomorskakf.pl</t>
  </si>
  <si>
    <t>www.PomorskaKF.PL</t>
  </si>
  <si>
    <t>Najnowszy kalkulator</t>
  </si>
  <si>
    <t>KALKULATOR  REFINANSOWANIA  KREDYTU HIPOTECZNEGO</t>
  </si>
  <si>
    <t xml:space="preserve">Chcesz dowiedzieć się więcej na temat w jaki sposób obniżyć koszty Twojego kredytu </t>
  </si>
  <si>
    <t>Jeśli chcesz być na bieżąco z informacjami z rynku kredytów hipotecznych w tym:</t>
  </si>
  <si>
    <t>Informacjami i analizami związanymi ze stopami procentowymi</t>
  </si>
  <si>
    <t>ZAPISZ SIĘ</t>
  </si>
  <si>
    <t>Napisz maila</t>
  </si>
  <si>
    <t>INFORMACJE</t>
  </si>
  <si>
    <t>1) Kalkulator służy poglądowej analizie różnicy w racie i kosztach kredytu hipotecznego przy jego ewentualnym refinansowaniu</t>
  </si>
  <si>
    <t>2) Każdorazowo należy przeanalizować własną sytuację finansową, zdolność kredytową i sytuacje rynkową do czego zachęcamy kontaktując się z naszą firmą.</t>
  </si>
  <si>
    <t>Wybierz z listy lub wpisz</t>
  </si>
  <si>
    <t>4) Podane wysokości rat oparte są na aktualnych ofertach kredytowych zgodnie z aktualnymi ofertami bankowymi. Nie uwzględniają one innych kosztów, jakie mogą wystąpić przy refinansowaniu kredytu hipotecznego. Nasza firma, również zajmuje się przedstawieniem wszystkich kosztów i pomocą w analizie opłacalności refinansowania kredytu hipotecznego.</t>
  </si>
  <si>
    <t>Wpisz aktualną ratę Twojego kredytu</t>
  </si>
  <si>
    <t>Artykułami dla obecnych i przyszłych kredytobiorców</t>
  </si>
  <si>
    <t>Otrzymywać aktualny kalkulator dzięki któremu sprawdzisz czy warto refinansować Twój kredyt hipoteczny</t>
  </si>
  <si>
    <t>Kredyt hipoteczny można refinansować na dwa sposoby</t>
  </si>
  <si>
    <t>https://pomorskakf.pl/refinansowanie-kredytu-hipotecznego-a-oprocentowanie/</t>
  </si>
  <si>
    <t>Ile miesięcy pozostało do spłaty kredytu</t>
  </si>
  <si>
    <t>Refinansując kredyt na oprocentowanie stałe</t>
  </si>
  <si>
    <t>Zapisz się do newsletteru kredytowego</t>
  </si>
  <si>
    <t>To różnica w całym okresie kredytowania o:</t>
  </si>
  <si>
    <t>3) Kalkulator służy do użytku klientów indywidualnych. Jakiekolwiek wykorzystanie kalkulatora przez inne firmy z branży finansowej, edytowanie lub podpisywanie jako własne autorstwo jest zabronione.</t>
  </si>
  <si>
    <t>Najnowsza wersja kalkulatora do pobrania obok</t>
  </si>
  <si>
    <t>Możesz refinansować kredyt zarówno na oprocentowanie zmienne jak i stałe. Więcej na ten temat przeczytasz w poniższym artykule.</t>
  </si>
  <si>
    <t>W razie, zauważenia błędów w działaniu kalkulatora proszę wysłać maila na kontakt@pomorskakf.pl</t>
  </si>
  <si>
    <r>
      <t xml:space="preserve">Wersja kalkulatora                      </t>
    </r>
    <r>
      <rPr>
        <b/>
        <u/>
        <sz val="8"/>
        <color theme="1"/>
        <rFont val="Aptos Narrow"/>
        <family val="2"/>
        <scheme val="minor"/>
      </rPr>
      <t>Kwiecień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</si>
</sst>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0\ &quot;zł&quot;"/>
    <numFmt numFmtId="165" formatCode="#,##0\ &quot;zł&quot;"/>
  </numFmts>
  <fonts count="16" x14ac:knownFonts="1">
    <font>
      <sz val="11"/>
      <color theme="1"/>
      <name val="Aptos Narrow"/>
      <family val="2"/>
      <charset val="238"/>
      <scheme val="minor"/>
    </font>
    <font>
      <sz val="22"/>
      <color theme="1"/>
      <name val="Aptos Narrow"/>
      <family val="2"/>
      <charset val="238"/>
      <scheme val="minor"/>
    </font>
    <font>
      <sz val="11"/>
      <color rgb="FFFFFF00"/>
      <name val="Aptos Narrow"/>
      <family val="2"/>
      <charset val="238"/>
      <scheme val="minor"/>
    </font>
    <font>
      <b/>
      <sz val="2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1"/>
      <color theme="10"/>
      <name val="Aptos Narrow"/>
      <family val="2"/>
      <charset val="238"/>
      <scheme val="minor"/>
    </font>
    <font>
      <b/>
      <sz val="20"/>
      <color theme="1"/>
      <name val="Aptos Narrow"/>
      <family val="2"/>
      <scheme val="minor"/>
    </font>
    <font>
      <b/>
      <u/>
      <sz val="20"/>
      <color theme="1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23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u/>
      <sz val="24"/>
      <color theme="10"/>
      <name val="Aptos Narrow"/>
      <family val="2"/>
      <scheme val="minor"/>
    </font>
    <font>
      <b/>
      <u/>
      <sz val="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5">
    <xf numFmtId="0" fontId="0" fillId="0" borderId="0" xfId="0"/>
    <xf numFmtId="8" fontId="0" fillId="0" borderId="0" xfId="0" applyNumberFormat="1"/>
    <xf numFmtId="10" fontId="0" fillId="0" borderId="0" xfId="0" applyNumberFormat="1"/>
    <xf numFmtId="0" fontId="0" fillId="2" borderId="0" xfId="0" applyFill="1"/>
    <xf numFmtId="4" fontId="0" fillId="0" borderId="0" xfId="0" applyNumberFormat="1"/>
    <xf numFmtId="4" fontId="0" fillId="2" borderId="0" xfId="0" applyNumberFormat="1" applyFill="1"/>
    <xf numFmtId="0" fontId="0" fillId="2" borderId="0" xfId="0" applyFill="1" applyAlignment="1">
      <alignment horizontal="right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2" fillId="4" borderId="0" xfId="0" applyFont="1" applyFill="1"/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wrapText="1"/>
    </xf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left" wrapText="1"/>
    </xf>
    <xf numFmtId="164" fontId="3" fillId="4" borderId="0" xfId="0" applyNumberFormat="1" applyFont="1" applyFill="1" applyAlignment="1">
      <alignment horizontal="left"/>
    </xf>
    <xf numFmtId="0" fontId="0" fillId="4" borderId="4" xfId="0" applyFill="1" applyBorder="1"/>
    <xf numFmtId="0" fontId="0" fillId="4" borderId="5" xfId="0" applyFill="1" applyBorder="1"/>
    <xf numFmtId="0" fontId="8" fillId="4" borderId="4" xfId="0" applyFont="1" applyFill="1" applyBorder="1" applyAlignment="1">
      <alignment horizontal="left"/>
    </xf>
    <xf numFmtId="0" fontId="8" fillId="4" borderId="0" xfId="0" applyFont="1" applyFill="1" applyAlignment="1">
      <alignment horizontal="left"/>
    </xf>
    <xf numFmtId="0" fontId="7" fillId="4" borderId="0" xfId="1" applyFont="1" applyFill="1" applyBorder="1" applyAlignment="1">
      <alignment horizontal="center"/>
    </xf>
    <xf numFmtId="0" fontId="7" fillId="4" borderId="5" xfId="1" applyFont="1" applyFill="1" applyBorder="1" applyAlignment="1">
      <alignment horizontal="center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8" fillId="4" borderId="0" xfId="0" applyFont="1" applyFill="1" applyAlignment="1">
      <alignment horizontal="center"/>
    </xf>
    <xf numFmtId="0" fontId="5" fillId="5" borderId="0" xfId="1" applyFill="1" applyAlignment="1">
      <alignment horizontal="center"/>
    </xf>
    <xf numFmtId="0" fontId="0" fillId="4" borderId="0" xfId="0" applyFill="1" applyAlignment="1">
      <alignment vertical="center" wrapText="1"/>
    </xf>
    <xf numFmtId="0" fontId="0" fillId="5" borderId="0" xfId="0" applyFill="1"/>
    <xf numFmtId="0" fontId="0" fillId="5" borderId="0" xfId="0" applyFill="1" applyAlignment="1">
      <alignment horizontal="left" wrapText="1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left"/>
    </xf>
    <xf numFmtId="164" fontId="3" fillId="5" borderId="0" xfId="0" applyNumberFormat="1" applyFont="1" applyFill="1" applyAlignment="1">
      <alignment horizontal="left"/>
    </xf>
    <xf numFmtId="0" fontId="0" fillId="5" borderId="0" xfId="0" applyFill="1" applyAlignment="1">
      <alignment horizontal="center"/>
    </xf>
    <xf numFmtId="0" fontId="13" fillId="5" borderId="0" xfId="0" applyFont="1" applyFill="1" applyAlignment="1">
      <alignment horizontal="center"/>
    </xf>
    <xf numFmtId="165" fontId="3" fillId="5" borderId="0" xfId="0" applyNumberFormat="1" applyFont="1" applyFill="1" applyAlignment="1">
      <alignment horizontal="left"/>
    </xf>
    <xf numFmtId="0" fontId="12" fillId="5" borderId="0" xfId="0" applyFont="1" applyFill="1" applyAlignment="1">
      <alignment horizontal="center" wrapText="1"/>
    </xf>
    <xf numFmtId="0" fontId="0" fillId="5" borderId="0" xfId="0" applyFill="1" applyAlignment="1">
      <alignment wrapText="1"/>
    </xf>
    <xf numFmtId="0" fontId="0" fillId="5" borderId="0" xfId="0" applyFill="1" applyProtection="1">
      <protection hidden="1"/>
    </xf>
    <xf numFmtId="0" fontId="0" fillId="4" borderId="0" xfId="0" applyFill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 wrapText="1"/>
      <protection hidden="1"/>
    </xf>
    <xf numFmtId="0" fontId="0" fillId="4" borderId="0" xfId="0" applyFill="1" applyAlignment="1" applyProtection="1">
      <alignment horizontal="left"/>
      <protection hidden="1"/>
    </xf>
    <xf numFmtId="0" fontId="0" fillId="4" borderId="0" xfId="0" applyFill="1" applyAlignment="1" applyProtection="1">
      <alignment wrapText="1"/>
      <protection hidden="1"/>
    </xf>
    <xf numFmtId="0" fontId="0" fillId="4" borderId="0" xfId="0" applyFill="1" applyAlignment="1">
      <alignment horizontal="center" wrapText="1"/>
    </xf>
    <xf numFmtId="0" fontId="0" fillId="4" borderId="0" xfId="0" applyFill="1" applyAlignment="1">
      <alignment horizontal="left"/>
    </xf>
    <xf numFmtId="0" fontId="5" fillId="5" borderId="0" xfId="1" applyFill="1" applyAlignment="1">
      <alignment horizontal="center"/>
    </xf>
    <xf numFmtId="0" fontId="8" fillId="4" borderId="0" xfId="0" applyFont="1" applyFill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5" xfId="0" applyFont="1" applyFill="1" applyBorder="1" applyAlignment="1">
      <alignment horizontal="center"/>
    </xf>
    <xf numFmtId="164" fontId="3" fillId="4" borderId="0" xfId="0" applyNumberFormat="1" applyFont="1" applyFill="1" applyAlignment="1" applyProtection="1">
      <alignment horizontal="left"/>
      <protection hidden="1"/>
    </xf>
    <xf numFmtId="49" fontId="11" fillId="4" borderId="0" xfId="0" applyNumberFormat="1" applyFont="1" applyFill="1" applyAlignment="1">
      <alignment horizontal="right"/>
    </xf>
    <xf numFmtId="49" fontId="4" fillId="4" borderId="0" xfId="0" applyNumberFormat="1" applyFont="1" applyFill="1" applyAlignment="1">
      <alignment horizontal="right"/>
    </xf>
    <xf numFmtId="0" fontId="11" fillId="4" borderId="0" xfId="0" applyFont="1" applyFill="1" applyAlignment="1">
      <alignment horizontal="center" wrapText="1"/>
    </xf>
    <xf numFmtId="0" fontId="13" fillId="4" borderId="0" xfId="0" applyFont="1" applyFill="1" applyAlignment="1">
      <alignment horizontal="center"/>
    </xf>
    <xf numFmtId="0" fontId="9" fillId="4" borderId="1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 wrapText="1"/>
    </xf>
    <xf numFmtId="0" fontId="9" fillId="4" borderId="0" xfId="0" applyFont="1" applyFill="1" applyAlignment="1">
      <alignment horizontal="center" wrapText="1"/>
    </xf>
    <xf numFmtId="0" fontId="9" fillId="4" borderId="5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0" fillId="4" borderId="0" xfId="0" applyFill="1" applyAlignment="1" applyProtection="1">
      <alignment horizontal="center"/>
      <protection hidden="1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center"/>
    </xf>
    <xf numFmtId="0" fontId="14" fillId="4" borderId="0" xfId="1" applyFont="1" applyFill="1" applyAlignment="1">
      <alignment horizontal="center"/>
    </xf>
    <xf numFmtId="0" fontId="0" fillId="4" borderId="0" xfId="0" applyFill="1" applyAlignment="1" applyProtection="1">
      <alignment horizontal="left"/>
      <protection hidden="1"/>
    </xf>
    <xf numFmtId="0" fontId="0" fillId="4" borderId="0" xfId="0" applyFill="1" applyAlignment="1" applyProtection="1">
      <alignment horizontal="left" wrapText="1"/>
      <protection hidden="1"/>
    </xf>
    <xf numFmtId="164" fontId="10" fillId="4" borderId="0" xfId="0" applyNumberFormat="1" applyFont="1" applyFill="1" applyAlignment="1" applyProtection="1">
      <alignment horizontal="left"/>
      <protection hidden="1"/>
    </xf>
    <xf numFmtId="0" fontId="8" fillId="4" borderId="4" xfId="0" applyFont="1" applyFill="1" applyBorder="1" applyAlignment="1">
      <alignment horizontal="left"/>
    </xf>
    <xf numFmtId="0" fontId="8" fillId="4" borderId="0" xfId="0" applyFont="1" applyFill="1" applyAlignment="1">
      <alignment horizontal="left"/>
    </xf>
    <xf numFmtId="3" fontId="6" fillId="4" borderId="0" xfId="0" applyNumberFormat="1" applyFont="1" applyFill="1" applyAlignment="1">
      <alignment horizontal="left"/>
    </xf>
    <xf numFmtId="3" fontId="6" fillId="4" borderId="5" xfId="0" applyNumberFormat="1" applyFont="1" applyFill="1" applyBorder="1" applyAlignment="1">
      <alignment horizontal="left"/>
    </xf>
    <xf numFmtId="0" fontId="7" fillId="4" borderId="0" xfId="1" applyFont="1" applyFill="1" applyBorder="1" applyAlignment="1">
      <alignment horizontal="left"/>
    </xf>
    <xf numFmtId="0" fontId="7" fillId="4" borderId="5" xfId="1" applyFont="1" applyFill="1" applyBorder="1" applyAlignment="1">
      <alignment horizontal="left"/>
    </xf>
    <xf numFmtId="0" fontId="0" fillId="4" borderId="0" xfId="0" applyFill="1" applyAlignment="1">
      <alignment horizontal="left" vertical="top"/>
    </xf>
    <xf numFmtId="0" fontId="0" fillId="4" borderId="0" xfId="0" applyFill="1" applyAlignment="1">
      <alignment horizontal="left" wrapText="1"/>
    </xf>
    <xf numFmtId="0" fontId="13" fillId="4" borderId="0" xfId="0" applyFont="1" applyFill="1" applyAlignment="1" applyProtection="1">
      <alignment horizontal="center"/>
      <protection hidden="1"/>
    </xf>
    <xf numFmtId="165" fontId="3" fillId="4" borderId="0" xfId="0" applyNumberFormat="1" applyFont="1" applyFill="1" applyAlignment="1" applyProtection="1">
      <alignment horizontal="left"/>
      <protection hidden="1"/>
    </xf>
    <xf numFmtId="0" fontId="5" fillId="4" borderId="0" xfId="1" applyFill="1" applyAlignment="1" applyProtection="1">
      <alignment horizontal="center"/>
      <protection hidden="1"/>
    </xf>
    <xf numFmtId="0" fontId="12" fillId="4" borderId="0" xfId="0" applyFont="1" applyFill="1" applyAlignment="1" applyProtection="1">
      <alignment horizontal="center" wrapText="1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17</xdr:row>
      <xdr:rowOff>104775</xdr:rowOff>
    </xdr:from>
    <xdr:to>
      <xdr:col>5</xdr:col>
      <xdr:colOff>409575</xdr:colOff>
      <xdr:row>20</xdr:row>
      <xdr:rowOff>0</xdr:rowOff>
    </xdr:to>
    <xdr:cxnSp macro="">
      <xdr:nvCxnSpPr>
        <xdr:cNvPr id="3" name="Łącznik prosty ze strzałką 2">
          <a:extLst>
            <a:ext uri="{FF2B5EF4-FFF2-40B4-BE49-F238E27FC236}">
              <a16:creationId xmlns:a16="http://schemas.microsoft.com/office/drawing/2014/main" id="{64F50440-6A20-33D8-6E3F-66653B99EE98}"/>
            </a:ext>
          </a:extLst>
        </xdr:cNvPr>
        <xdr:cNvCxnSpPr/>
      </xdr:nvCxnSpPr>
      <xdr:spPr>
        <a:xfrm flipH="1">
          <a:off x="1333500" y="3609975"/>
          <a:ext cx="1628775" cy="4762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857250</xdr:colOff>
      <xdr:row>17</xdr:row>
      <xdr:rowOff>104775</xdr:rowOff>
    </xdr:from>
    <xdr:to>
      <xdr:col>8</xdr:col>
      <xdr:colOff>9525</xdr:colOff>
      <xdr:row>20</xdr:row>
      <xdr:rowOff>0</xdr:rowOff>
    </xdr:to>
    <xdr:cxnSp macro="">
      <xdr:nvCxnSpPr>
        <xdr:cNvPr id="4" name="Łącznik prosty ze strzałką 3">
          <a:extLst>
            <a:ext uri="{FF2B5EF4-FFF2-40B4-BE49-F238E27FC236}">
              <a16:creationId xmlns:a16="http://schemas.microsoft.com/office/drawing/2014/main" id="{372A99FC-86BF-44F4-B34A-DEBCD3217E53}"/>
            </a:ext>
          </a:extLst>
        </xdr:cNvPr>
        <xdr:cNvCxnSpPr/>
      </xdr:nvCxnSpPr>
      <xdr:spPr>
        <a:xfrm>
          <a:off x="3409950" y="3609975"/>
          <a:ext cx="1485900" cy="4762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152400</xdr:colOff>
      <xdr:row>22</xdr:row>
      <xdr:rowOff>38100</xdr:rowOff>
    </xdr:from>
    <xdr:to>
      <xdr:col>11</xdr:col>
      <xdr:colOff>457200</xdr:colOff>
      <xdr:row>22</xdr:row>
      <xdr:rowOff>161925</xdr:rowOff>
    </xdr:to>
    <xdr:sp macro="" textlink="">
      <xdr:nvSpPr>
        <xdr:cNvPr id="2" name="Strzałka: w prawo 1">
          <a:extLst>
            <a:ext uri="{FF2B5EF4-FFF2-40B4-BE49-F238E27FC236}">
              <a16:creationId xmlns:a16="http://schemas.microsoft.com/office/drawing/2014/main" id="{760940D7-C03B-6C12-38CC-044F4AA92508}"/>
            </a:ext>
          </a:extLst>
        </xdr:cNvPr>
        <xdr:cNvSpPr/>
      </xdr:nvSpPr>
      <xdr:spPr>
        <a:xfrm>
          <a:off x="6334125" y="5162550"/>
          <a:ext cx="304800" cy="1238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11</xdr:col>
      <xdr:colOff>152400</xdr:colOff>
      <xdr:row>23</xdr:row>
      <xdr:rowOff>190500</xdr:rowOff>
    </xdr:from>
    <xdr:to>
      <xdr:col>11</xdr:col>
      <xdr:colOff>457200</xdr:colOff>
      <xdr:row>23</xdr:row>
      <xdr:rowOff>314325</xdr:rowOff>
    </xdr:to>
    <xdr:sp macro="" textlink="">
      <xdr:nvSpPr>
        <xdr:cNvPr id="5" name="Strzałka: w prawo 4">
          <a:extLst>
            <a:ext uri="{FF2B5EF4-FFF2-40B4-BE49-F238E27FC236}">
              <a16:creationId xmlns:a16="http://schemas.microsoft.com/office/drawing/2014/main" id="{06C5E60B-57A6-4580-865B-DA0723CC513F}"/>
            </a:ext>
          </a:extLst>
        </xdr:cNvPr>
        <xdr:cNvSpPr/>
      </xdr:nvSpPr>
      <xdr:spPr>
        <a:xfrm>
          <a:off x="6334125" y="5505450"/>
          <a:ext cx="304800" cy="1238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11</xdr:col>
      <xdr:colOff>152400</xdr:colOff>
      <xdr:row>25</xdr:row>
      <xdr:rowOff>57150</xdr:rowOff>
    </xdr:from>
    <xdr:to>
      <xdr:col>11</xdr:col>
      <xdr:colOff>457200</xdr:colOff>
      <xdr:row>25</xdr:row>
      <xdr:rowOff>180975</xdr:rowOff>
    </xdr:to>
    <xdr:sp macro="" textlink="">
      <xdr:nvSpPr>
        <xdr:cNvPr id="6" name="Strzałka: w prawo 5">
          <a:extLst>
            <a:ext uri="{FF2B5EF4-FFF2-40B4-BE49-F238E27FC236}">
              <a16:creationId xmlns:a16="http://schemas.microsoft.com/office/drawing/2014/main" id="{CCE9F6B1-9650-4492-9A7E-198888E4D9FD}"/>
            </a:ext>
          </a:extLst>
        </xdr:cNvPr>
        <xdr:cNvSpPr/>
      </xdr:nvSpPr>
      <xdr:spPr>
        <a:xfrm>
          <a:off x="6334125" y="5934075"/>
          <a:ext cx="304800" cy="1238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133350</xdr:colOff>
      <xdr:row>27</xdr:row>
      <xdr:rowOff>85725</xdr:rowOff>
    </xdr:from>
    <xdr:to>
      <xdr:col>12</xdr:col>
      <xdr:colOff>476250</xdr:colOff>
      <xdr:row>29</xdr:row>
      <xdr:rowOff>66675</xdr:rowOff>
    </xdr:to>
    <xdr:sp macro="" textlink="">
      <xdr:nvSpPr>
        <xdr:cNvPr id="8" name="Strzałka: w dół 7">
          <a:extLst>
            <a:ext uri="{FF2B5EF4-FFF2-40B4-BE49-F238E27FC236}">
              <a16:creationId xmlns:a16="http://schemas.microsoft.com/office/drawing/2014/main" id="{F20A99FE-AB1E-B425-550C-B43B1C4ED396}"/>
            </a:ext>
          </a:extLst>
        </xdr:cNvPr>
        <xdr:cNvSpPr/>
      </xdr:nvSpPr>
      <xdr:spPr>
        <a:xfrm rot="18995468">
          <a:off x="6867525" y="6543675"/>
          <a:ext cx="342900" cy="36195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17</xdr:col>
      <xdr:colOff>238125</xdr:colOff>
      <xdr:row>27</xdr:row>
      <xdr:rowOff>85725</xdr:rowOff>
    </xdr:from>
    <xdr:to>
      <xdr:col>17</xdr:col>
      <xdr:colOff>581025</xdr:colOff>
      <xdr:row>29</xdr:row>
      <xdr:rowOff>66675</xdr:rowOff>
    </xdr:to>
    <xdr:sp macro="" textlink="">
      <xdr:nvSpPr>
        <xdr:cNvPr id="9" name="Strzałka: w dół 8">
          <a:extLst>
            <a:ext uri="{FF2B5EF4-FFF2-40B4-BE49-F238E27FC236}">
              <a16:creationId xmlns:a16="http://schemas.microsoft.com/office/drawing/2014/main" id="{D239BF3B-14D7-4B17-9B76-742EC37F988F}"/>
            </a:ext>
          </a:extLst>
        </xdr:cNvPr>
        <xdr:cNvSpPr/>
      </xdr:nvSpPr>
      <xdr:spPr>
        <a:xfrm rot="2128374">
          <a:off x="10048875" y="6543675"/>
          <a:ext cx="342900" cy="36195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morskakf.pl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pomorskakf.pl/" TargetMode="External"/><Relationship Id="rId1" Type="http://schemas.openxmlformats.org/officeDocument/2006/relationships/hyperlink" Target="mailto:kontakt@pomorskakf.p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pomorskakf.pl/refinansowanie-kredytu-hipotecznego-a-oprocentowanie/" TargetMode="External"/><Relationship Id="rId4" Type="http://schemas.openxmlformats.org/officeDocument/2006/relationships/hyperlink" Target="https://pomorskakf.pl/o-n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4692-2B64-4C13-AED7-D213E1CBB67B}">
  <dimension ref="A1:GH348"/>
  <sheetViews>
    <sheetView tabSelected="1" workbookViewId="0">
      <selection activeCell="K8" sqref="K8"/>
    </sheetView>
  </sheetViews>
  <sheetFormatPr defaultRowHeight="14.25" x14ac:dyDescent="0.45"/>
  <cols>
    <col min="1" max="1" width="1" customWidth="1"/>
    <col min="2" max="2" width="8.59765625" customWidth="1"/>
    <col min="3" max="3" width="9.86328125" customWidth="1"/>
    <col min="4" max="4" width="13.73046875" customWidth="1"/>
    <col min="5" max="5" width="4.59765625" customWidth="1"/>
    <col min="6" max="6" width="23.3984375" customWidth="1"/>
    <col min="7" max="7" width="1.1328125" customWidth="1"/>
    <col min="8" max="8" width="10.3984375" customWidth="1"/>
    <col min="9" max="9" width="13.59765625" customWidth="1"/>
    <col min="10" max="10" width="0.86328125" customWidth="1"/>
    <col min="11" max="11" width="5.86328125" customWidth="1"/>
    <col min="12" max="12" width="8.265625" customWidth="1"/>
    <col min="13" max="13" width="11.265625" customWidth="1"/>
    <col min="15" max="15" width="4.86328125" customWidth="1"/>
    <col min="17" max="17" width="11.73046875" customWidth="1"/>
    <col min="18" max="18" width="10.73046875" customWidth="1"/>
    <col min="19" max="19" width="8.1328125" customWidth="1"/>
    <col min="20" max="20" width="3.59765625" customWidth="1"/>
  </cols>
  <sheetData>
    <row r="1" spans="1:190" ht="20.25" customHeight="1" x14ac:dyDescent="0.4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</row>
    <row r="2" spans="1:190" ht="23.25" x14ac:dyDescent="0.7">
      <c r="A2" s="48" t="s">
        <v>28</v>
      </c>
      <c r="B2" s="48"/>
      <c r="C2" s="48"/>
      <c r="D2" s="48"/>
      <c r="E2" s="48"/>
      <c r="F2" s="48"/>
      <c r="G2" s="48"/>
      <c r="H2" s="48"/>
      <c r="I2" s="48"/>
      <c r="J2" s="26"/>
      <c r="K2" s="48" t="e" vm="1">
        <v>#VALUE!</v>
      </c>
      <c r="L2" s="48"/>
      <c r="M2" s="48"/>
      <c r="N2" s="48"/>
      <c r="O2" s="48"/>
      <c r="P2" s="48"/>
      <c r="Q2" s="48"/>
      <c r="R2" s="48"/>
      <c r="S2" s="48"/>
      <c r="T2" s="48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</row>
    <row r="3" spans="1:190" ht="21" customHeight="1" x14ac:dyDescent="1">
      <c r="A3" s="7"/>
      <c r="B3" s="55" t="s">
        <v>52</v>
      </c>
      <c r="C3" s="55"/>
      <c r="D3" s="53" t="s">
        <v>49</v>
      </c>
      <c r="E3" s="54"/>
      <c r="F3" s="54"/>
      <c r="G3" s="13"/>
      <c r="H3" s="47" t="s">
        <v>27</v>
      </c>
      <c r="I3" s="47"/>
      <c r="J3" s="27"/>
      <c r="K3" s="48"/>
      <c r="L3" s="48"/>
      <c r="M3" s="48"/>
      <c r="N3" s="48"/>
      <c r="O3" s="48"/>
      <c r="P3" s="48"/>
      <c r="Q3" s="48"/>
      <c r="R3" s="48"/>
      <c r="S3" s="48"/>
      <c r="T3" s="48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</row>
    <row r="4" spans="1:190" ht="12.75" customHeight="1" x14ac:dyDescent="0.9">
      <c r="A4" s="7"/>
      <c r="B4" s="55"/>
      <c r="C4" s="55"/>
      <c r="D4" s="8"/>
      <c r="E4" s="8"/>
      <c r="F4" s="8"/>
      <c r="G4" s="8"/>
      <c r="H4" s="8"/>
      <c r="I4" s="8"/>
      <c r="J4" s="8"/>
      <c r="K4" s="48"/>
      <c r="L4" s="48"/>
      <c r="M4" s="48"/>
      <c r="N4" s="48"/>
      <c r="O4" s="48"/>
      <c r="P4" s="48"/>
      <c r="Q4" s="48"/>
      <c r="R4" s="48"/>
      <c r="S4" s="48"/>
      <c r="T4" s="48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</row>
    <row r="5" spans="1:190" x14ac:dyDescent="0.45">
      <c r="A5" s="7"/>
      <c r="B5" s="7"/>
      <c r="C5" s="9"/>
      <c r="D5" s="63" t="s">
        <v>18</v>
      </c>
      <c r="E5" s="63"/>
      <c r="F5" s="63"/>
      <c r="G5" s="7"/>
      <c r="H5" s="7"/>
      <c r="I5" s="7"/>
      <c r="J5" s="7"/>
      <c r="K5" s="48"/>
      <c r="L5" s="48"/>
      <c r="M5" s="48"/>
      <c r="N5" s="48"/>
      <c r="O5" s="48"/>
      <c r="P5" s="48"/>
      <c r="Q5" s="48"/>
      <c r="R5" s="48"/>
      <c r="S5" s="48"/>
      <c r="T5" s="4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</row>
    <row r="6" spans="1:190" x14ac:dyDescent="0.45">
      <c r="A6" s="7"/>
      <c r="B6" s="7"/>
      <c r="C6" s="7"/>
      <c r="D6" s="7"/>
      <c r="E6" s="7"/>
      <c r="F6" s="7"/>
      <c r="G6" s="7"/>
      <c r="H6" s="7"/>
      <c r="I6" s="7"/>
      <c r="J6" s="7"/>
      <c r="K6" s="48"/>
      <c r="L6" s="48"/>
      <c r="M6" s="48"/>
      <c r="N6" s="48"/>
      <c r="O6" s="48"/>
      <c r="P6" s="48"/>
      <c r="Q6" s="48"/>
      <c r="R6" s="48"/>
      <c r="S6" s="48"/>
      <c r="T6" s="4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</row>
    <row r="7" spans="1:190" x14ac:dyDescent="0.45">
      <c r="A7" s="7"/>
      <c r="B7" s="46" t="s">
        <v>2</v>
      </c>
      <c r="C7" s="46"/>
      <c r="D7" s="46"/>
      <c r="E7" s="46"/>
      <c r="F7" s="5">
        <v>400000</v>
      </c>
      <c r="G7" s="7"/>
      <c r="H7" s="7" t="s">
        <v>17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</row>
    <row r="8" spans="1:190" ht="21" customHeight="1" x14ac:dyDescent="0.4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57" t="s">
        <v>29</v>
      </c>
      <c r="M8" s="58"/>
      <c r="N8" s="58"/>
      <c r="O8" s="58"/>
      <c r="P8" s="58"/>
      <c r="Q8" s="58"/>
      <c r="R8" s="58"/>
      <c r="S8" s="59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</row>
    <row r="9" spans="1:190" ht="21" customHeight="1" x14ac:dyDescent="0.45">
      <c r="A9" s="7"/>
      <c r="B9" s="46" t="s">
        <v>39</v>
      </c>
      <c r="C9" s="46"/>
      <c r="D9" s="46"/>
      <c r="E9" s="46"/>
      <c r="F9" s="5">
        <v>3177.89</v>
      </c>
      <c r="G9" s="7"/>
      <c r="H9" s="7" t="s">
        <v>17</v>
      </c>
      <c r="I9" s="7"/>
      <c r="J9" s="7"/>
      <c r="K9" s="7"/>
      <c r="L9" s="60"/>
      <c r="M9" s="61"/>
      <c r="N9" s="61"/>
      <c r="O9" s="61"/>
      <c r="P9" s="61"/>
      <c r="Q9" s="61"/>
      <c r="R9" s="61"/>
      <c r="S9" s="62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</row>
    <row r="10" spans="1:190" x14ac:dyDescent="0.4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17"/>
      <c r="M10" s="7"/>
      <c r="N10" s="7"/>
      <c r="O10" s="7"/>
      <c r="P10" s="7"/>
      <c r="Q10" s="7"/>
      <c r="R10" s="7"/>
      <c r="S10" s="18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</row>
    <row r="11" spans="1:190" ht="26.65" x14ac:dyDescent="0.85">
      <c r="A11" s="7"/>
      <c r="B11" s="46" t="s">
        <v>19</v>
      </c>
      <c r="C11" s="46"/>
      <c r="D11" s="46"/>
      <c r="E11" s="46"/>
      <c r="F11" s="6" t="s">
        <v>1</v>
      </c>
      <c r="G11" s="7"/>
      <c r="H11" s="7" t="s">
        <v>16</v>
      </c>
      <c r="I11" s="7"/>
      <c r="J11" s="7"/>
      <c r="K11" s="7"/>
      <c r="L11" s="71" t="s">
        <v>24</v>
      </c>
      <c r="M11" s="72"/>
      <c r="N11" s="72"/>
      <c r="O11" s="7"/>
      <c r="P11" s="73">
        <v>695034389</v>
      </c>
      <c r="Q11" s="73"/>
      <c r="R11" s="73"/>
      <c r="S11" s="74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</row>
    <row r="12" spans="1:190" x14ac:dyDescent="0.4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17"/>
      <c r="M12" s="7"/>
      <c r="N12" s="7"/>
      <c r="O12" s="7"/>
      <c r="P12" s="7"/>
      <c r="Q12" s="7"/>
      <c r="R12" s="7"/>
      <c r="S12" s="18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</row>
    <row r="13" spans="1:190" ht="26.65" x14ac:dyDescent="0.85">
      <c r="A13" s="7"/>
      <c r="B13" s="46" t="s">
        <v>44</v>
      </c>
      <c r="C13" s="46"/>
      <c r="D13" s="46"/>
      <c r="E13" s="46"/>
      <c r="F13" s="3">
        <v>300</v>
      </c>
      <c r="G13" s="7"/>
      <c r="H13" s="7" t="s">
        <v>37</v>
      </c>
      <c r="I13" s="7"/>
      <c r="J13" s="7"/>
      <c r="K13" s="7"/>
      <c r="L13" s="71" t="s">
        <v>33</v>
      </c>
      <c r="M13" s="72"/>
      <c r="N13" s="72"/>
      <c r="O13" s="7"/>
      <c r="P13" s="75" t="s">
        <v>25</v>
      </c>
      <c r="Q13" s="75"/>
      <c r="R13" s="75"/>
      <c r="S13" s="76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</row>
    <row r="14" spans="1:190" ht="26.65" x14ac:dyDescent="0.8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19"/>
      <c r="M14" s="20"/>
      <c r="N14" s="20"/>
      <c r="O14" s="7"/>
      <c r="P14" s="21"/>
      <c r="Q14" s="21"/>
      <c r="R14" s="21"/>
      <c r="S14" s="22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</row>
    <row r="15" spans="1:190" ht="5.25" customHeight="1" x14ac:dyDescent="0.45">
      <c r="A15" s="29"/>
      <c r="B15" s="39"/>
      <c r="C15" s="39"/>
      <c r="D15" s="39"/>
      <c r="E15" s="39"/>
      <c r="F15" s="39"/>
      <c r="G15" s="39"/>
      <c r="H15" s="39"/>
      <c r="I15" s="39"/>
      <c r="J15" s="29"/>
      <c r="K15" s="7"/>
      <c r="L15" s="17"/>
      <c r="M15" s="7"/>
      <c r="N15" s="7"/>
      <c r="O15" s="7"/>
      <c r="P15" s="7"/>
      <c r="Q15" s="7"/>
      <c r="R15" s="7"/>
      <c r="S15" s="18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</row>
    <row r="16" spans="1:190" x14ac:dyDescent="0.45">
      <c r="A16" s="29"/>
      <c r="B16" s="40"/>
      <c r="C16" s="40"/>
      <c r="D16" s="40"/>
      <c r="E16" s="40"/>
      <c r="F16" s="40"/>
      <c r="G16" s="40"/>
      <c r="H16" s="40"/>
      <c r="I16" s="40"/>
      <c r="J16" s="29"/>
      <c r="K16" s="7"/>
      <c r="L16" s="17"/>
      <c r="M16" s="7"/>
      <c r="N16" s="7"/>
      <c r="O16" s="7"/>
      <c r="P16" s="7"/>
      <c r="Q16" s="7"/>
      <c r="R16" s="7"/>
      <c r="S16" s="18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</row>
    <row r="17" spans="1:190" ht="26.65" x14ac:dyDescent="0.85">
      <c r="A17" s="29"/>
      <c r="B17" s="40"/>
      <c r="C17" s="40"/>
      <c r="D17" s="64" t="s">
        <v>42</v>
      </c>
      <c r="E17" s="64"/>
      <c r="F17" s="64"/>
      <c r="G17" s="64"/>
      <c r="H17" s="64"/>
      <c r="I17" s="40"/>
      <c r="J17" s="29"/>
      <c r="K17" s="7"/>
      <c r="L17" s="49" t="s">
        <v>26</v>
      </c>
      <c r="M17" s="50"/>
      <c r="N17" s="50"/>
      <c r="O17" s="50"/>
      <c r="P17" s="50"/>
      <c r="Q17" s="50"/>
      <c r="R17" s="50"/>
      <c r="S17" s="51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</row>
    <row r="18" spans="1:190" x14ac:dyDescent="0.45">
      <c r="A18" s="29"/>
      <c r="B18" s="40"/>
      <c r="C18" s="40"/>
      <c r="D18" s="40"/>
      <c r="E18" s="40"/>
      <c r="F18" s="40"/>
      <c r="G18" s="40"/>
      <c r="H18" s="40"/>
      <c r="I18" s="40"/>
      <c r="J18" s="29"/>
      <c r="K18" s="7"/>
      <c r="L18" s="23"/>
      <c r="M18" s="24"/>
      <c r="N18" s="24"/>
      <c r="O18" s="24"/>
      <c r="P18" s="24"/>
      <c r="Q18" s="24"/>
      <c r="R18" s="24"/>
      <c r="S18" s="25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</row>
    <row r="19" spans="1:190" x14ac:dyDescent="0.45">
      <c r="A19" s="29"/>
      <c r="B19" s="40"/>
      <c r="C19" s="40"/>
      <c r="D19" s="40"/>
      <c r="E19" s="40"/>
      <c r="F19" s="40"/>
      <c r="G19" s="40"/>
      <c r="H19" s="40"/>
      <c r="I19" s="40"/>
      <c r="J19" s="29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</row>
    <row r="20" spans="1:190" x14ac:dyDescent="0.45">
      <c r="A20" s="29"/>
      <c r="B20" s="40"/>
      <c r="C20" s="40"/>
      <c r="D20" s="40"/>
      <c r="E20" s="40"/>
      <c r="F20" s="40"/>
      <c r="G20" s="40"/>
      <c r="H20" s="40"/>
      <c r="I20" s="40"/>
      <c r="J20" s="29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</row>
    <row r="21" spans="1:190" ht="31.5" customHeight="1" x14ac:dyDescent="0.45">
      <c r="A21" s="29"/>
      <c r="B21" s="40"/>
      <c r="C21" s="69" t="s">
        <v>45</v>
      </c>
      <c r="D21" s="69"/>
      <c r="E21" s="40"/>
      <c r="F21" s="40"/>
      <c r="G21" s="40"/>
      <c r="H21" s="69" t="s">
        <v>9</v>
      </c>
      <c r="I21" s="69"/>
      <c r="J21" s="30"/>
      <c r="K21" s="15"/>
      <c r="L21" s="56" t="s">
        <v>30</v>
      </c>
      <c r="M21" s="56"/>
      <c r="N21" s="56"/>
      <c r="O21" s="56"/>
      <c r="P21" s="56"/>
      <c r="Q21" s="56"/>
      <c r="R21" s="56"/>
      <c r="S21" s="56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</row>
    <row r="22" spans="1:190" ht="6.75" customHeight="1" x14ac:dyDescent="0.45">
      <c r="A22" s="29"/>
      <c r="B22" s="40"/>
      <c r="C22" s="42"/>
      <c r="D22" s="42"/>
      <c r="E22" s="40"/>
      <c r="F22" s="40"/>
      <c r="G22" s="40"/>
      <c r="H22" s="42"/>
      <c r="I22" s="42"/>
      <c r="J22" s="31"/>
      <c r="K22" s="12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</row>
    <row r="23" spans="1:190" x14ac:dyDescent="0.45">
      <c r="A23" s="29"/>
      <c r="B23" s="40"/>
      <c r="C23" s="68" t="s">
        <v>11</v>
      </c>
      <c r="D23" s="68"/>
      <c r="E23" s="40"/>
      <c r="F23" s="40"/>
      <c r="G23" s="40"/>
      <c r="H23" s="68" t="s">
        <v>11</v>
      </c>
      <c r="I23" s="68"/>
      <c r="J23" s="32"/>
      <c r="K23" s="10"/>
      <c r="L23" s="7"/>
      <c r="M23" s="77" t="s">
        <v>31</v>
      </c>
      <c r="N23" s="77"/>
      <c r="O23" s="77"/>
      <c r="P23" s="77"/>
      <c r="Q23" s="77"/>
      <c r="R23" s="77"/>
      <c r="S23" s="7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</row>
    <row r="24" spans="1:190" ht="29.25" customHeight="1" x14ac:dyDescent="1">
      <c r="A24" s="29"/>
      <c r="B24" s="40"/>
      <c r="C24" s="70">
        <f>VLOOKUP(F13,Ustawienia!B2:D362,3,0)</f>
        <v>2725.8763978899688</v>
      </c>
      <c r="D24" s="70"/>
      <c r="E24" s="70"/>
      <c r="F24" s="70"/>
      <c r="G24" s="40"/>
      <c r="H24" s="52">
        <f>VLOOKUP(F13,Ustawienia!J2:L362,3,0)</f>
        <v>2982.0320358693689</v>
      </c>
      <c r="I24" s="52"/>
      <c r="J24" s="33"/>
      <c r="K24" s="16"/>
      <c r="L24" s="7"/>
      <c r="M24" s="46" t="s">
        <v>40</v>
      </c>
      <c r="N24" s="46"/>
      <c r="O24" s="46"/>
      <c r="P24" s="46"/>
      <c r="Q24" s="46"/>
      <c r="R24" s="46"/>
      <c r="S24" s="46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</row>
    <row r="25" spans="1:190" ht="15" customHeight="1" x14ac:dyDescent="0.45">
      <c r="A25" s="29"/>
      <c r="B25" s="40"/>
      <c r="C25" s="43" t="s">
        <v>12</v>
      </c>
      <c r="D25" s="43"/>
      <c r="E25" s="40"/>
      <c r="F25" s="40"/>
      <c r="G25" s="40"/>
      <c r="H25" s="68" t="s">
        <v>12</v>
      </c>
      <c r="I25" s="68"/>
      <c r="J25" s="32"/>
      <c r="K25" s="10"/>
      <c r="L25" s="7"/>
      <c r="M25" s="28"/>
      <c r="N25" s="28"/>
      <c r="O25" s="28"/>
      <c r="P25" s="28"/>
      <c r="Q25" s="28"/>
      <c r="R25" s="28"/>
      <c r="S25" s="28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</row>
    <row r="26" spans="1:190" ht="15" customHeight="1" x14ac:dyDescent="0.45">
      <c r="A26" s="29"/>
      <c r="B26" s="40"/>
      <c r="C26" s="68" t="str">
        <f>IF(Ustawienia!U24&gt;0,Ustawienia!T20,IF(Ustawienia!U24=0,Ustawienia!T19,IF(Ustawienia!U24&lt;0,Ustawienia!T18,)))</f>
        <v xml:space="preserve">mniejsza o: </v>
      </c>
      <c r="D26" s="68"/>
      <c r="E26" s="40"/>
      <c r="F26" s="40"/>
      <c r="G26" s="40"/>
      <c r="H26" s="68" t="str">
        <f>IF(Ustawienia!U29&gt;0,Ustawienia!T20,IF(Ustawienia!U29=0,Ustawienia!T19,IF(Ustawienia!U29&lt;0,Ustawienia!T18,)))</f>
        <v xml:space="preserve">mniejsza o: </v>
      </c>
      <c r="I26" s="68"/>
      <c r="J26" s="32"/>
      <c r="K26" s="10"/>
      <c r="L26" s="7"/>
      <c r="M26" s="65" t="s">
        <v>41</v>
      </c>
      <c r="N26" s="65"/>
      <c r="O26" s="65"/>
      <c r="P26" s="65"/>
      <c r="Q26" s="65"/>
      <c r="R26" s="65"/>
      <c r="S26" s="65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</row>
    <row r="27" spans="1:190" ht="30.75" customHeight="1" x14ac:dyDescent="1">
      <c r="A27" s="38"/>
      <c r="B27" s="44"/>
      <c r="C27" s="52">
        <f>ABS(Ustawienia!U24)</f>
        <v>452.01360211003112</v>
      </c>
      <c r="D27" s="52"/>
      <c r="E27" s="40"/>
      <c r="F27" s="40"/>
      <c r="G27" s="40"/>
      <c r="H27" s="52">
        <f>ABS(Ustawienia!U29)</f>
        <v>195.85796413063099</v>
      </c>
      <c r="I27" s="52"/>
      <c r="J27" s="33"/>
      <c r="K27" s="16"/>
      <c r="L27" s="7"/>
      <c r="M27" s="65"/>
      <c r="N27" s="65"/>
      <c r="O27" s="65"/>
      <c r="P27" s="65"/>
      <c r="Q27" s="65"/>
      <c r="R27" s="65"/>
      <c r="S27" s="65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</row>
    <row r="28" spans="1:190" x14ac:dyDescent="0.45">
      <c r="A28" s="29"/>
      <c r="B28" s="40"/>
      <c r="C28" s="68" t="s">
        <v>23</v>
      </c>
      <c r="D28" s="68"/>
      <c r="E28" s="43"/>
      <c r="F28" s="43"/>
      <c r="G28" s="43"/>
      <c r="H28" s="68" t="s">
        <v>23</v>
      </c>
      <c r="I28" s="68"/>
      <c r="J28" s="32"/>
      <c r="K28" s="10"/>
      <c r="L28" s="66" t="s">
        <v>46</v>
      </c>
      <c r="M28" s="66"/>
      <c r="N28" s="66"/>
      <c r="O28" s="66"/>
      <c r="P28" s="66"/>
      <c r="Q28" s="66"/>
      <c r="R28" s="66"/>
      <c r="S28" s="66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</row>
    <row r="29" spans="1:190" x14ac:dyDescent="0.45">
      <c r="A29" s="29"/>
      <c r="B29" s="40"/>
      <c r="C29" s="41"/>
      <c r="D29" s="41"/>
      <c r="E29" s="40"/>
      <c r="F29" s="40"/>
      <c r="G29" s="40"/>
      <c r="H29" s="41"/>
      <c r="I29" s="41"/>
      <c r="J29" s="34"/>
      <c r="K29" s="11"/>
      <c r="L29" s="66"/>
      <c r="M29" s="66"/>
      <c r="N29" s="66"/>
      <c r="O29" s="66"/>
      <c r="P29" s="66"/>
      <c r="Q29" s="66"/>
      <c r="R29" s="66"/>
      <c r="S29" s="66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</row>
    <row r="30" spans="1:190" x14ac:dyDescent="0.45">
      <c r="A30" s="29"/>
      <c r="B30" s="79" t="s">
        <v>47</v>
      </c>
      <c r="C30" s="79"/>
      <c r="D30" s="79"/>
      <c r="E30" s="79"/>
      <c r="F30" s="79"/>
      <c r="G30" s="79"/>
      <c r="H30" s="79"/>
      <c r="I30" s="79"/>
      <c r="J30" s="35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</row>
    <row r="31" spans="1:190" ht="38.25" customHeight="1" x14ac:dyDescent="1">
      <c r="A31" s="29"/>
      <c r="B31" s="40"/>
      <c r="C31" s="80">
        <f>C27*F13</f>
        <v>135604.08063300935</v>
      </c>
      <c r="D31" s="80"/>
      <c r="E31" s="40"/>
      <c r="F31" s="40"/>
      <c r="G31" s="40"/>
      <c r="H31" s="80">
        <f>H27*F13</f>
        <v>58757.389239189295</v>
      </c>
      <c r="I31" s="80"/>
      <c r="J31" s="36"/>
      <c r="K31" s="12"/>
      <c r="L31" s="7"/>
      <c r="M31" s="7"/>
      <c r="N31" s="67" t="s">
        <v>32</v>
      </c>
      <c r="O31" s="67"/>
      <c r="P31" s="67"/>
      <c r="Q31" s="6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</row>
    <row r="32" spans="1:190" x14ac:dyDescent="0.45">
      <c r="A32" s="29"/>
      <c r="B32" s="40"/>
      <c r="C32" s="40"/>
      <c r="D32" s="40"/>
      <c r="E32" s="40"/>
      <c r="F32" s="40"/>
      <c r="G32" s="40"/>
      <c r="H32" s="40"/>
      <c r="I32" s="40"/>
      <c r="J32" s="29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</row>
    <row r="33" spans="1:190" ht="39" customHeight="1" x14ac:dyDescent="0.45">
      <c r="A33" s="29"/>
      <c r="B33" s="82" t="str">
        <f>VLOOKUP(F11,Ustawienia!S14:T15,2,0)</f>
        <v>Możesz refinansować kredyt zarówno na oprocentowanie zmienne jak i stałe. Więcej na ten temat przeczytasz w poniższym artykule.</v>
      </c>
      <c r="C33" s="82"/>
      <c r="D33" s="82"/>
      <c r="E33" s="82"/>
      <c r="F33" s="82"/>
      <c r="G33" s="82"/>
      <c r="H33" s="82"/>
      <c r="I33" s="82"/>
      <c r="J33" s="3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</row>
    <row r="34" spans="1:190" ht="14.25" customHeight="1" x14ac:dyDescent="0.45">
      <c r="A34" s="29"/>
      <c r="B34" s="81" t="s">
        <v>43</v>
      </c>
      <c r="C34" s="81"/>
      <c r="D34" s="81"/>
      <c r="E34" s="81"/>
      <c r="F34" s="81"/>
      <c r="G34" s="81"/>
      <c r="H34" s="81"/>
      <c r="I34" s="81"/>
      <c r="J34" s="29"/>
      <c r="K34" s="7"/>
      <c r="L34" s="45" t="s">
        <v>51</v>
      </c>
      <c r="M34" s="45"/>
      <c r="N34" s="45"/>
      <c r="O34" s="45"/>
      <c r="P34" s="45"/>
      <c r="Q34" s="45"/>
      <c r="R34" s="45"/>
      <c r="S34" s="45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</row>
    <row r="35" spans="1:190" ht="6.75" customHeight="1" x14ac:dyDescent="0.45">
      <c r="A35" s="29"/>
      <c r="B35" s="40"/>
      <c r="C35" s="40"/>
      <c r="D35" s="40"/>
      <c r="E35" s="40"/>
      <c r="F35" s="40"/>
      <c r="G35" s="40"/>
      <c r="H35" s="40"/>
      <c r="I35" s="40"/>
      <c r="J35" s="29"/>
      <c r="K35" s="7"/>
      <c r="L35" s="45"/>
      <c r="M35" s="45"/>
      <c r="N35" s="45"/>
      <c r="O35" s="45"/>
      <c r="P35" s="45"/>
      <c r="Q35" s="45"/>
      <c r="R35" s="45"/>
      <c r="S35" s="45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</row>
    <row r="36" spans="1:190" ht="3.75" customHeight="1" x14ac:dyDescent="0.45">
      <c r="A36" s="29"/>
      <c r="B36" s="39"/>
      <c r="C36" s="39"/>
      <c r="D36" s="39"/>
      <c r="E36" s="39"/>
      <c r="F36" s="39"/>
      <c r="G36" s="39"/>
      <c r="H36" s="39"/>
      <c r="I36" s="39"/>
      <c r="J36" s="29"/>
      <c r="K36" s="7"/>
      <c r="L36" s="45"/>
      <c r="M36" s="45"/>
      <c r="N36" s="45"/>
      <c r="O36" s="45"/>
      <c r="P36" s="45"/>
      <c r="Q36" s="45"/>
      <c r="R36" s="45"/>
      <c r="S36" s="45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</row>
    <row r="37" spans="1:190" ht="13.5" customHeight="1" x14ac:dyDescent="0.45">
      <c r="A37" s="7"/>
      <c r="B37" s="40"/>
      <c r="C37" s="40"/>
      <c r="D37" s="40"/>
      <c r="E37" s="40"/>
      <c r="F37" s="40"/>
      <c r="G37" s="40"/>
      <c r="H37" s="40"/>
      <c r="I37" s="40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</row>
    <row r="38" spans="1:190" x14ac:dyDescent="0.4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</row>
    <row r="39" spans="1:190" ht="5.25" customHeight="1" x14ac:dyDescent="0.4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</row>
    <row r="40" spans="1:190" x14ac:dyDescent="0.4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</row>
    <row r="41" spans="1:190" x14ac:dyDescent="0.45">
      <c r="A41" s="7"/>
      <c r="B41" s="7" t="s">
        <v>34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</row>
    <row r="42" spans="1:190" x14ac:dyDescent="0.45">
      <c r="A42" s="7"/>
      <c r="B42" s="78" t="s">
        <v>35</v>
      </c>
      <c r="C42" s="78"/>
      <c r="D42" s="78"/>
      <c r="E42" s="78"/>
      <c r="F42" s="78"/>
      <c r="G42" s="78"/>
      <c r="H42" s="78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</row>
    <row r="43" spans="1:190" x14ac:dyDescent="0.45">
      <c r="A43" s="7"/>
      <c r="B43" s="78"/>
      <c r="C43" s="78"/>
      <c r="D43" s="78"/>
      <c r="E43" s="78"/>
      <c r="F43" s="78"/>
      <c r="G43" s="78"/>
      <c r="H43" s="78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</row>
    <row r="44" spans="1:190" x14ac:dyDescent="0.4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</row>
    <row r="45" spans="1:190" x14ac:dyDescent="0.45">
      <c r="A45" s="7"/>
      <c r="B45" s="78" t="s">
        <v>36</v>
      </c>
      <c r="C45" s="78"/>
      <c r="D45" s="78"/>
      <c r="E45" s="78"/>
      <c r="F45" s="78"/>
      <c r="G45" s="78"/>
      <c r="H45" s="78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</row>
    <row r="46" spans="1:190" x14ac:dyDescent="0.45">
      <c r="A46" s="7"/>
      <c r="B46" s="78"/>
      <c r="C46" s="78"/>
      <c r="D46" s="78"/>
      <c r="E46" s="78"/>
      <c r="F46" s="78"/>
      <c r="G46" s="78"/>
      <c r="H46" s="78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</row>
    <row r="47" spans="1:190" x14ac:dyDescent="0.4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</row>
    <row r="48" spans="1:190" x14ac:dyDescent="0.45">
      <c r="A48" s="7"/>
      <c r="B48" s="78" t="s">
        <v>48</v>
      </c>
      <c r="C48" s="78"/>
      <c r="D48" s="78"/>
      <c r="E48" s="78"/>
      <c r="F48" s="78"/>
      <c r="G48" s="78"/>
      <c r="H48" s="78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</row>
    <row r="49" spans="1:189" x14ac:dyDescent="0.45">
      <c r="A49" s="7"/>
      <c r="B49" s="78"/>
      <c r="C49" s="78"/>
      <c r="D49" s="78"/>
      <c r="E49" s="78"/>
      <c r="F49" s="78"/>
      <c r="G49" s="78"/>
      <c r="H49" s="78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</row>
    <row r="50" spans="1:189" x14ac:dyDescent="0.45">
      <c r="A50" s="7"/>
      <c r="B50" s="78"/>
      <c r="C50" s="78"/>
      <c r="D50" s="78"/>
      <c r="E50" s="78"/>
      <c r="F50" s="78"/>
      <c r="G50" s="78"/>
      <c r="H50" s="78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</row>
    <row r="51" spans="1:189" x14ac:dyDescent="0.4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</row>
    <row r="52" spans="1:189" ht="15" customHeight="1" x14ac:dyDescent="0.45">
      <c r="A52" s="7"/>
      <c r="B52" s="78" t="s">
        <v>38</v>
      </c>
      <c r="C52" s="78"/>
      <c r="D52" s="78"/>
      <c r="E52" s="78"/>
      <c r="F52" s="78"/>
      <c r="G52" s="78"/>
      <c r="H52" s="78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</row>
    <row r="53" spans="1:189" x14ac:dyDescent="0.45">
      <c r="A53" s="7"/>
      <c r="B53" s="78"/>
      <c r="C53" s="78"/>
      <c r="D53" s="78"/>
      <c r="E53" s="78"/>
      <c r="F53" s="78"/>
      <c r="G53" s="78"/>
      <c r="H53" s="78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</row>
    <row r="54" spans="1:189" x14ac:dyDescent="0.45">
      <c r="A54" s="7"/>
      <c r="B54" s="78"/>
      <c r="C54" s="78"/>
      <c r="D54" s="78"/>
      <c r="E54" s="78"/>
      <c r="F54" s="78"/>
      <c r="G54" s="78"/>
      <c r="H54" s="78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</row>
    <row r="55" spans="1:189" x14ac:dyDescent="0.45">
      <c r="A55" s="7"/>
      <c r="B55" s="78"/>
      <c r="C55" s="78"/>
      <c r="D55" s="78"/>
      <c r="E55" s="78"/>
      <c r="F55" s="78"/>
      <c r="G55" s="78"/>
      <c r="H55" s="78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</row>
    <row r="56" spans="1:189" x14ac:dyDescent="0.45">
      <c r="A56" s="7"/>
      <c r="B56" s="78"/>
      <c r="C56" s="78"/>
      <c r="D56" s="78"/>
      <c r="E56" s="78"/>
      <c r="F56" s="78"/>
      <c r="G56" s="78"/>
      <c r="H56" s="78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</row>
    <row r="57" spans="1:189" x14ac:dyDescent="0.45">
      <c r="A57" s="7"/>
      <c r="B57" s="14"/>
      <c r="C57" s="14"/>
      <c r="D57" s="14"/>
      <c r="E57" s="14"/>
      <c r="F57" s="14"/>
      <c r="G57" s="14"/>
      <c r="H57" s="14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</row>
    <row r="58" spans="1:189" x14ac:dyDescent="0.4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</row>
    <row r="59" spans="1:189" x14ac:dyDescent="0.4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</row>
    <row r="60" spans="1:189" x14ac:dyDescent="0.4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</row>
    <row r="61" spans="1:189" x14ac:dyDescent="0.4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</row>
    <row r="62" spans="1:189" x14ac:dyDescent="0.4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</row>
    <row r="63" spans="1:189" x14ac:dyDescent="0.4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</row>
    <row r="64" spans="1:189" x14ac:dyDescent="0.4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</row>
    <row r="65" spans="1:189" x14ac:dyDescent="0.4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</row>
    <row r="66" spans="1:189" x14ac:dyDescent="0.4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</row>
    <row r="67" spans="1:189" x14ac:dyDescent="0.4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</row>
    <row r="68" spans="1:189" x14ac:dyDescent="0.4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</row>
    <row r="69" spans="1:189" x14ac:dyDescent="0.4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</row>
    <row r="70" spans="1:189" x14ac:dyDescent="0.4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</row>
    <row r="71" spans="1:189" x14ac:dyDescent="0.4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</row>
    <row r="72" spans="1:189" x14ac:dyDescent="0.4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</row>
    <row r="73" spans="1:189" x14ac:dyDescent="0.4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</row>
    <row r="74" spans="1:189" x14ac:dyDescent="0.4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</row>
    <row r="75" spans="1:189" x14ac:dyDescent="0.4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</row>
    <row r="76" spans="1:189" x14ac:dyDescent="0.4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</row>
    <row r="77" spans="1:189" x14ac:dyDescent="0.4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</row>
    <row r="78" spans="1:189" x14ac:dyDescent="0.4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</row>
    <row r="79" spans="1:189" x14ac:dyDescent="0.4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</row>
    <row r="80" spans="1:189" x14ac:dyDescent="0.4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</row>
    <row r="81" spans="1:189" x14ac:dyDescent="0.4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</row>
    <row r="82" spans="1:189" x14ac:dyDescent="0.4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</row>
    <row r="83" spans="1:189" x14ac:dyDescent="0.4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</row>
    <row r="84" spans="1:189" x14ac:dyDescent="0.4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</row>
    <row r="85" spans="1:189" x14ac:dyDescent="0.4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</row>
    <row r="86" spans="1:189" x14ac:dyDescent="0.4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</row>
    <row r="87" spans="1:189" x14ac:dyDescent="0.4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</row>
    <row r="88" spans="1:189" x14ac:dyDescent="0.4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</row>
    <row r="89" spans="1:189" x14ac:dyDescent="0.4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</row>
    <row r="90" spans="1:189" x14ac:dyDescent="0.4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</row>
    <row r="91" spans="1:189" x14ac:dyDescent="0.4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</row>
    <row r="92" spans="1:189" x14ac:dyDescent="0.4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</row>
    <row r="93" spans="1:189" x14ac:dyDescent="0.4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</row>
    <row r="94" spans="1:189" x14ac:dyDescent="0.4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</row>
    <row r="95" spans="1:189" x14ac:dyDescent="0.4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</row>
    <row r="96" spans="1:189" x14ac:dyDescent="0.4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</row>
    <row r="97" spans="1:189" x14ac:dyDescent="0.4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</row>
    <row r="98" spans="1:189" x14ac:dyDescent="0.4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</row>
    <row r="99" spans="1:189" x14ac:dyDescent="0.4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</row>
    <row r="100" spans="1:189" x14ac:dyDescent="0.4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</row>
    <row r="101" spans="1:189" x14ac:dyDescent="0.4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</row>
    <row r="102" spans="1:189" x14ac:dyDescent="0.4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</row>
    <row r="103" spans="1:189" x14ac:dyDescent="0.4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</row>
    <row r="104" spans="1:189" x14ac:dyDescent="0.4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</row>
    <row r="105" spans="1:189" x14ac:dyDescent="0.4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</row>
    <row r="106" spans="1:189" x14ac:dyDescent="0.4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</row>
    <row r="107" spans="1:189" x14ac:dyDescent="0.4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</row>
    <row r="108" spans="1:189" x14ac:dyDescent="0.4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</row>
    <row r="109" spans="1:189" x14ac:dyDescent="0.4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</row>
    <row r="110" spans="1:189" x14ac:dyDescent="0.4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</row>
    <row r="111" spans="1:189" x14ac:dyDescent="0.4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</row>
    <row r="112" spans="1:189" x14ac:dyDescent="0.4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</row>
    <row r="113" spans="1:189" x14ac:dyDescent="0.4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</row>
    <row r="114" spans="1:189" x14ac:dyDescent="0.4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</row>
    <row r="115" spans="1:189" x14ac:dyDescent="0.4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</row>
    <row r="116" spans="1:189" x14ac:dyDescent="0.4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</row>
    <row r="117" spans="1:189" x14ac:dyDescent="0.4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</row>
    <row r="118" spans="1:189" x14ac:dyDescent="0.4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</row>
    <row r="119" spans="1:189" x14ac:dyDescent="0.4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</row>
    <row r="120" spans="1:189" x14ac:dyDescent="0.4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</row>
    <row r="121" spans="1:189" x14ac:dyDescent="0.4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</row>
    <row r="122" spans="1:189" x14ac:dyDescent="0.4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</row>
    <row r="123" spans="1:189" x14ac:dyDescent="0.4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</row>
    <row r="124" spans="1:189" x14ac:dyDescent="0.4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</row>
    <row r="125" spans="1:189" x14ac:dyDescent="0.4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</row>
    <row r="126" spans="1:189" x14ac:dyDescent="0.4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</row>
    <row r="127" spans="1:189" x14ac:dyDescent="0.4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</row>
    <row r="128" spans="1:189" x14ac:dyDescent="0.4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</row>
    <row r="129" spans="1:189" x14ac:dyDescent="0.4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</row>
    <row r="130" spans="1:189" x14ac:dyDescent="0.4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</row>
    <row r="131" spans="1:189" x14ac:dyDescent="0.4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</row>
    <row r="132" spans="1:189" x14ac:dyDescent="0.4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</row>
    <row r="133" spans="1:189" x14ac:dyDescent="0.4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</row>
    <row r="134" spans="1:189" x14ac:dyDescent="0.4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</row>
    <row r="135" spans="1:189" x14ac:dyDescent="0.4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</row>
    <row r="136" spans="1:189" x14ac:dyDescent="0.4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</row>
    <row r="137" spans="1:189" x14ac:dyDescent="0.4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</row>
    <row r="138" spans="1:189" x14ac:dyDescent="0.4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</row>
    <row r="139" spans="1:189" x14ac:dyDescent="0.4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</row>
    <row r="140" spans="1:189" x14ac:dyDescent="0.4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</row>
    <row r="141" spans="1:189" x14ac:dyDescent="0.4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</row>
    <row r="142" spans="1:189" x14ac:dyDescent="0.4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</row>
    <row r="143" spans="1:189" x14ac:dyDescent="0.4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</row>
    <row r="144" spans="1:189" x14ac:dyDescent="0.4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</row>
    <row r="145" spans="1:189" x14ac:dyDescent="0.4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</row>
    <row r="146" spans="1:189" x14ac:dyDescent="0.4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</row>
    <row r="147" spans="1:189" x14ac:dyDescent="0.4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</row>
    <row r="148" spans="1:189" x14ac:dyDescent="0.4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</row>
    <row r="149" spans="1:189" x14ac:dyDescent="0.4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</row>
    <row r="150" spans="1:189" x14ac:dyDescent="0.4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</row>
    <row r="151" spans="1:189" x14ac:dyDescent="0.4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</row>
    <row r="152" spans="1:189" x14ac:dyDescent="0.4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</row>
    <row r="153" spans="1:189" x14ac:dyDescent="0.4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</row>
    <row r="154" spans="1:189" x14ac:dyDescent="0.4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</row>
    <row r="155" spans="1:189" x14ac:dyDescent="0.4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</row>
    <row r="156" spans="1:189" x14ac:dyDescent="0.4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</row>
    <row r="157" spans="1:189" x14ac:dyDescent="0.4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</row>
    <row r="158" spans="1:189" x14ac:dyDescent="0.4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</row>
    <row r="159" spans="1:189" x14ac:dyDescent="0.4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</row>
    <row r="160" spans="1:189" x14ac:dyDescent="0.4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</row>
    <row r="161" spans="1:189" x14ac:dyDescent="0.4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</row>
    <row r="162" spans="1:189" x14ac:dyDescent="0.4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</row>
    <row r="163" spans="1:189" x14ac:dyDescent="0.4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</row>
    <row r="164" spans="1:189" x14ac:dyDescent="0.4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</row>
    <row r="165" spans="1:189" x14ac:dyDescent="0.4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</row>
    <row r="166" spans="1:189" x14ac:dyDescent="0.4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</row>
    <row r="167" spans="1:189" x14ac:dyDescent="0.4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</row>
    <row r="168" spans="1:189" x14ac:dyDescent="0.4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</row>
    <row r="169" spans="1:189" x14ac:dyDescent="0.4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</row>
    <row r="170" spans="1:189" x14ac:dyDescent="0.4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</row>
    <row r="171" spans="1:189" x14ac:dyDescent="0.4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</row>
    <row r="172" spans="1:189" x14ac:dyDescent="0.4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</row>
    <row r="173" spans="1:189" x14ac:dyDescent="0.4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</row>
    <row r="174" spans="1:189" x14ac:dyDescent="0.4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</row>
    <row r="175" spans="1:189" x14ac:dyDescent="0.4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</row>
    <row r="176" spans="1:189" x14ac:dyDescent="0.4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</row>
    <row r="177" spans="1:189" x14ac:dyDescent="0.4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</row>
    <row r="178" spans="1:189" x14ac:dyDescent="0.4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</row>
    <row r="179" spans="1:189" x14ac:dyDescent="0.4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</row>
    <row r="180" spans="1:189" x14ac:dyDescent="0.4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</row>
    <row r="181" spans="1:189" x14ac:dyDescent="0.4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</row>
    <row r="182" spans="1:189" x14ac:dyDescent="0.4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</row>
    <row r="183" spans="1:189" x14ac:dyDescent="0.4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</row>
    <row r="184" spans="1:189" x14ac:dyDescent="0.4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</row>
    <row r="185" spans="1:189" x14ac:dyDescent="0.4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</row>
    <row r="186" spans="1:189" x14ac:dyDescent="0.4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</row>
    <row r="187" spans="1:189" x14ac:dyDescent="0.4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</row>
    <row r="188" spans="1:189" x14ac:dyDescent="0.4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</row>
    <row r="189" spans="1:189" x14ac:dyDescent="0.4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</row>
    <row r="190" spans="1:189" x14ac:dyDescent="0.4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</row>
    <row r="191" spans="1:189" x14ac:dyDescent="0.4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</row>
    <row r="192" spans="1:189" x14ac:dyDescent="0.4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</row>
    <row r="193" spans="1:189" x14ac:dyDescent="0.4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</row>
    <row r="194" spans="1:189" x14ac:dyDescent="0.4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</row>
    <row r="195" spans="1:189" x14ac:dyDescent="0.4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</row>
    <row r="196" spans="1:189" x14ac:dyDescent="0.4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</row>
    <row r="197" spans="1:189" x14ac:dyDescent="0.4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</row>
    <row r="198" spans="1:189" x14ac:dyDescent="0.4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</row>
    <row r="199" spans="1:189" x14ac:dyDescent="0.4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</row>
    <row r="200" spans="1:189" x14ac:dyDescent="0.4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</row>
    <row r="201" spans="1:189" x14ac:dyDescent="0.4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</row>
    <row r="202" spans="1:189" x14ac:dyDescent="0.4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</row>
    <row r="203" spans="1:189" x14ac:dyDescent="0.4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</row>
    <row r="204" spans="1:189" x14ac:dyDescent="0.4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</row>
    <row r="205" spans="1:189" x14ac:dyDescent="0.4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</row>
    <row r="206" spans="1:189" x14ac:dyDescent="0.4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</row>
    <row r="207" spans="1:189" x14ac:dyDescent="0.4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</row>
    <row r="208" spans="1:189" x14ac:dyDescent="0.4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</row>
    <row r="209" spans="1:189" x14ac:dyDescent="0.4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  <c r="FW209" s="7"/>
      <c r="FX209" s="7"/>
      <c r="FY209" s="7"/>
      <c r="FZ209" s="7"/>
      <c r="GA209" s="7"/>
      <c r="GB209" s="7"/>
      <c r="GC209" s="7"/>
      <c r="GD209" s="7"/>
      <c r="GE209" s="7"/>
      <c r="GF209" s="7"/>
      <c r="GG209" s="7"/>
    </row>
    <row r="210" spans="1:189" x14ac:dyDescent="0.4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  <c r="FP210" s="7"/>
      <c r="FQ210" s="7"/>
      <c r="FR210" s="7"/>
      <c r="FS210" s="7"/>
      <c r="FT210" s="7"/>
      <c r="FU210" s="7"/>
      <c r="FV210" s="7"/>
      <c r="FW210" s="7"/>
      <c r="FX210" s="7"/>
      <c r="FY210" s="7"/>
      <c r="FZ210" s="7"/>
      <c r="GA210" s="7"/>
      <c r="GB210" s="7"/>
      <c r="GC210" s="7"/>
      <c r="GD210" s="7"/>
      <c r="GE210" s="7"/>
      <c r="GF210" s="7"/>
      <c r="GG210" s="7"/>
    </row>
    <row r="211" spans="1:189" x14ac:dyDescent="0.4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  <c r="FP211" s="7"/>
      <c r="FQ211" s="7"/>
      <c r="FR211" s="7"/>
      <c r="FS211" s="7"/>
      <c r="FT211" s="7"/>
      <c r="FU211" s="7"/>
      <c r="FV211" s="7"/>
      <c r="FW211" s="7"/>
      <c r="FX211" s="7"/>
      <c r="FY211" s="7"/>
      <c r="FZ211" s="7"/>
      <c r="GA211" s="7"/>
      <c r="GB211" s="7"/>
      <c r="GC211" s="7"/>
      <c r="GD211" s="7"/>
      <c r="GE211" s="7"/>
      <c r="GF211" s="7"/>
      <c r="GG211" s="7"/>
    </row>
    <row r="212" spans="1:189" x14ac:dyDescent="0.4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  <c r="FO212" s="7"/>
      <c r="FP212" s="7"/>
      <c r="FQ212" s="7"/>
      <c r="FR212" s="7"/>
      <c r="FS212" s="7"/>
      <c r="FT212" s="7"/>
      <c r="FU212" s="7"/>
      <c r="FV212" s="7"/>
      <c r="FW212" s="7"/>
      <c r="FX212" s="7"/>
      <c r="FY212" s="7"/>
      <c r="FZ212" s="7"/>
      <c r="GA212" s="7"/>
      <c r="GB212" s="7"/>
      <c r="GC212" s="7"/>
      <c r="GD212" s="7"/>
      <c r="GE212" s="7"/>
      <c r="GF212" s="7"/>
      <c r="GG212" s="7"/>
    </row>
    <row r="213" spans="1:189" x14ac:dyDescent="0.4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</row>
    <row r="214" spans="1:189" x14ac:dyDescent="0.4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</row>
    <row r="215" spans="1:189" x14ac:dyDescent="0.4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</row>
    <row r="216" spans="1:189" x14ac:dyDescent="0.4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</row>
    <row r="217" spans="1:189" x14ac:dyDescent="0.4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</row>
    <row r="218" spans="1:189" x14ac:dyDescent="0.4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</row>
    <row r="219" spans="1:189" x14ac:dyDescent="0.4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</row>
    <row r="220" spans="1:189" x14ac:dyDescent="0.4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</row>
    <row r="221" spans="1:189" x14ac:dyDescent="0.4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</row>
    <row r="222" spans="1:189" x14ac:dyDescent="0.4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</row>
    <row r="223" spans="1:189" x14ac:dyDescent="0.4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</row>
    <row r="224" spans="1:189" x14ac:dyDescent="0.4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</row>
    <row r="225" spans="1:189" x14ac:dyDescent="0.4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</row>
    <row r="226" spans="1:189" x14ac:dyDescent="0.4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</row>
    <row r="227" spans="1:189" x14ac:dyDescent="0.4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</row>
    <row r="228" spans="1:189" x14ac:dyDescent="0.4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</row>
    <row r="229" spans="1:189" x14ac:dyDescent="0.4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</row>
    <row r="230" spans="1:189" x14ac:dyDescent="0.4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</row>
    <row r="231" spans="1:189" x14ac:dyDescent="0.4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</row>
    <row r="232" spans="1:189" x14ac:dyDescent="0.4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</row>
    <row r="233" spans="1:189" x14ac:dyDescent="0.4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</row>
    <row r="234" spans="1:189" x14ac:dyDescent="0.4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</row>
    <row r="235" spans="1:189" x14ac:dyDescent="0.4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7"/>
    </row>
    <row r="236" spans="1:189" x14ac:dyDescent="0.4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7"/>
    </row>
    <row r="237" spans="1:189" x14ac:dyDescent="0.4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</row>
    <row r="238" spans="1:189" x14ac:dyDescent="0.4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</row>
    <row r="239" spans="1:189" x14ac:dyDescent="0.4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</row>
    <row r="240" spans="1:189" x14ac:dyDescent="0.4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</row>
    <row r="241" spans="1:189" x14ac:dyDescent="0.4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</row>
    <row r="242" spans="1:189" x14ac:dyDescent="0.4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</row>
    <row r="243" spans="1:189" x14ac:dyDescent="0.4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/>
      <c r="GA243" s="7"/>
      <c r="GB243" s="7"/>
      <c r="GC243" s="7"/>
      <c r="GD243" s="7"/>
      <c r="GE243" s="7"/>
      <c r="GF243" s="7"/>
      <c r="GG243" s="7"/>
    </row>
    <row r="244" spans="1:189" x14ac:dyDescent="0.4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  <c r="FO244" s="7"/>
      <c r="FP244" s="7"/>
      <c r="FQ244" s="7"/>
      <c r="FR244" s="7"/>
      <c r="FS244" s="7"/>
      <c r="FT244" s="7"/>
      <c r="FU244" s="7"/>
      <c r="FV244" s="7"/>
      <c r="FW244" s="7"/>
      <c r="FX244" s="7"/>
      <c r="FY244" s="7"/>
      <c r="FZ244" s="7"/>
      <c r="GA244" s="7"/>
      <c r="GB244" s="7"/>
      <c r="GC244" s="7"/>
      <c r="GD244" s="7"/>
      <c r="GE244" s="7"/>
      <c r="GF244" s="7"/>
      <c r="GG244" s="7"/>
    </row>
    <row r="245" spans="1:189" x14ac:dyDescent="0.4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  <c r="FL245" s="7"/>
      <c r="FM245" s="7"/>
      <c r="FN245" s="7"/>
      <c r="FO245" s="7"/>
      <c r="FP245" s="7"/>
      <c r="FQ245" s="7"/>
      <c r="FR245" s="7"/>
      <c r="FS245" s="7"/>
      <c r="FT245" s="7"/>
      <c r="FU245" s="7"/>
      <c r="FV245" s="7"/>
      <c r="FW245" s="7"/>
      <c r="FX245" s="7"/>
      <c r="FY245" s="7"/>
      <c r="FZ245" s="7"/>
      <c r="GA245" s="7"/>
      <c r="GB245" s="7"/>
      <c r="GC245" s="7"/>
      <c r="GD245" s="7"/>
      <c r="GE245" s="7"/>
      <c r="GF245" s="7"/>
      <c r="GG245" s="7"/>
    </row>
    <row r="246" spans="1:189" x14ac:dyDescent="0.4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  <c r="FO246" s="7"/>
      <c r="FP246" s="7"/>
      <c r="FQ246" s="7"/>
      <c r="FR246" s="7"/>
      <c r="FS246" s="7"/>
      <c r="FT246" s="7"/>
      <c r="FU246" s="7"/>
      <c r="FV246" s="7"/>
      <c r="FW246" s="7"/>
      <c r="FX246" s="7"/>
      <c r="FY246" s="7"/>
      <c r="FZ246" s="7"/>
      <c r="GA246" s="7"/>
      <c r="GB246" s="7"/>
      <c r="GC246" s="7"/>
      <c r="GD246" s="7"/>
      <c r="GE246" s="7"/>
      <c r="GF246" s="7"/>
      <c r="GG246" s="7"/>
    </row>
    <row r="247" spans="1:189" x14ac:dyDescent="0.4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X247" s="7"/>
      <c r="EY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  <c r="FL247" s="7"/>
      <c r="FM247" s="7"/>
      <c r="FN247" s="7"/>
      <c r="FO247" s="7"/>
      <c r="FP247" s="7"/>
      <c r="FQ247" s="7"/>
      <c r="FR247" s="7"/>
      <c r="FS247" s="7"/>
      <c r="FT247" s="7"/>
      <c r="FU247" s="7"/>
      <c r="FV247" s="7"/>
      <c r="FW247" s="7"/>
      <c r="FX247" s="7"/>
      <c r="FY247" s="7"/>
      <c r="FZ247" s="7"/>
      <c r="GA247" s="7"/>
      <c r="GB247" s="7"/>
      <c r="GC247" s="7"/>
      <c r="GD247" s="7"/>
      <c r="GE247" s="7"/>
      <c r="GF247" s="7"/>
      <c r="GG247" s="7"/>
    </row>
    <row r="248" spans="1:189" x14ac:dyDescent="0.4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  <c r="FO248" s="7"/>
      <c r="FP248" s="7"/>
      <c r="FQ248" s="7"/>
      <c r="FR248" s="7"/>
      <c r="FS248" s="7"/>
      <c r="FT248" s="7"/>
      <c r="FU248" s="7"/>
      <c r="FV248" s="7"/>
      <c r="FW248" s="7"/>
      <c r="FX248" s="7"/>
      <c r="FY248" s="7"/>
      <c r="FZ248" s="7"/>
      <c r="GA248" s="7"/>
      <c r="GB248" s="7"/>
      <c r="GC248" s="7"/>
      <c r="GD248" s="7"/>
      <c r="GE248" s="7"/>
      <c r="GF248" s="7"/>
      <c r="GG248" s="7"/>
    </row>
    <row r="249" spans="1:189" x14ac:dyDescent="0.4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X249" s="7"/>
      <c r="EY249" s="7"/>
      <c r="EZ249" s="7"/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  <c r="FL249" s="7"/>
      <c r="FM249" s="7"/>
      <c r="FN249" s="7"/>
      <c r="FO249" s="7"/>
      <c r="FP249" s="7"/>
      <c r="FQ249" s="7"/>
      <c r="FR249" s="7"/>
      <c r="FS249" s="7"/>
      <c r="FT249" s="7"/>
      <c r="FU249" s="7"/>
      <c r="FV249" s="7"/>
      <c r="FW249" s="7"/>
      <c r="FX249" s="7"/>
      <c r="FY249" s="7"/>
      <c r="FZ249" s="7"/>
      <c r="GA249" s="7"/>
      <c r="GB249" s="7"/>
      <c r="GC249" s="7"/>
      <c r="GD249" s="7"/>
      <c r="GE249" s="7"/>
      <c r="GF249" s="7"/>
      <c r="GG249" s="7"/>
    </row>
    <row r="250" spans="1:189" x14ac:dyDescent="0.4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X250" s="7"/>
      <c r="EY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  <c r="FL250" s="7"/>
      <c r="FM250" s="7"/>
      <c r="FN250" s="7"/>
      <c r="FO250" s="7"/>
      <c r="FP250" s="7"/>
      <c r="FQ250" s="7"/>
      <c r="FR250" s="7"/>
      <c r="FS250" s="7"/>
      <c r="FT250" s="7"/>
      <c r="FU250" s="7"/>
      <c r="FV250" s="7"/>
      <c r="FW250" s="7"/>
      <c r="FX250" s="7"/>
      <c r="FY250" s="7"/>
      <c r="FZ250" s="7"/>
      <c r="GA250" s="7"/>
      <c r="GB250" s="7"/>
      <c r="GC250" s="7"/>
      <c r="GD250" s="7"/>
      <c r="GE250" s="7"/>
      <c r="GF250" s="7"/>
      <c r="GG250" s="7"/>
    </row>
    <row r="251" spans="1:189" x14ac:dyDescent="0.4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X251" s="7"/>
      <c r="EY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  <c r="FL251" s="7"/>
      <c r="FM251" s="7"/>
      <c r="FN251" s="7"/>
      <c r="FO251" s="7"/>
      <c r="FP251" s="7"/>
      <c r="FQ251" s="7"/>
      <c r="FR251" s="7"/>
      <c r="FS251" s="7"/>
      <c r="FT251" s="7"/>
      <c r="FU251" s="7"/>
      <c r="FV251" s="7"/>
      <c r="FW251" s="7"/>
      <c r="FX251" s="7"/>
      <c r="FY251" s="7"/>
      <c r="FZ251" s="7"/>
      <c r="GA251" s="7"/>
      <c r="GB251" s="7"/>
      <c r="GC251" s="7"/>
      <c r="GD251" s="7"/>
      <c r="GE251" s="7"/>
      <c r="GF251" s="7"/>
      <c r="GG251" s="7"/>
    </row>
    <row r="252" spans="1:189" x14ac:dyDescent="0.4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L252" s="7"/>
      <c r="FM252" s="7"/>
      <c r="FN252" s="7"/>
      <c r="FO252" s="7"/>
      <c r="FP252" s="7"/>
      <c r="FQ252" s="7"/>
      <c r="FR252" s="7"/>
      <c r="FS252" s="7"/>
      <c r="FT252" s="7"/>
      <c r="FU252" s="7"/>
      <c r="FV252" s="7"/>
      <c r="FW252" s="7"/>
      <c r="FX252" s="7"/>
      <c r="FY252" s="7"/>
      <c r="FZ252" s="7"/>
      <c r="GA252" s="7"/>
      <c r="GB252" s="7"/>
      <c r="GC252" s="7"/>
      <c r="GD252" s="7"/>
      <c r="GE252" s="7"/>
      <c r="GF252" s="7"/>
      <c r="GG252" s="7"/>
    </row>
    <row r="253" spans="1:189" x14ac:dyDescent="0.4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  <c r="FP253" s="7"/>
      <c r="FQ253" s="7"/>
      <c r="FR253" s="7"/>
      <c r="FS253" s="7"/>
      <c r="FT253" s="7"/>
      <c r="FU253" s="7"/>
      <c r="FV253" s="7"/>
      <c r="FW253" s="7"/>
      <c r="FX253" s="7"/>
      <c r="FY253" s="7"/>
      <c r="FZ253" s="7"/>
      <c r="GA253" s="7"/>
      <c r="GB253" s="7"/>
      <c r="GC253" s="7"/>
      <c r="GD253" s="7"/>
      <c r="GE253" s="7"/>
      <c r="GF253" s="7"/>
      <c r="GG253" s="7"/>
    </row>
    <row r="254" spans="1:189" x14ac:dyDescent="0.4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X254" s="7"/>
      <c r="EY254" s="7"/>
      <c r="EZ254" s="7"/>
      <c r="FA254" s="7"/>
      <c r="FB254" s="7"/>
      <c r="FC254" s="7"/>
      <c r="FD254" s="7"/>
      <c r="FE254" s="7"/>
      <c r="FF254" s="7"/>
      <c r="FG254" s="7"/>
      <c r="FH254" s="7"/>
      <c r="FI254" s="7"/>
      <c r="FJ254" s="7"/>
      <c r="FK254" s="7"/>
      <c r="FL254" s="7"/>
      <c r="FM254" s="7"/>
      <c r="FN254" s="7"/>
      <c r="FO254" s="7"/>
      <c r="FP254" s="7"/>
      <c r="FQ254" s="7"/>
      <c r="FR254" s="7"/>
      <c r="FS254" s="7"/>
      <c r="FT254" s="7"/>
      <c r="FU254" s="7"/>
      <c r="FV254" s="7"/>
      <c r="FW254" s="7"/>
      <c r="FX254" s="7"/>
      <c r="FY254" s="7"/>
      <c r="FZ254" s="7"/>
      <c r="GA254" s="7"/>
      <c r="GB254" s="7"/>
      <c r="GC254" s="7"/>
      <c r="GD254" s="7"/>
      <c r="GE254" s="7"/>
      <c r="GF254" s="7"/>
      <c r="GG254" s="7"/>
    </row>
    <row r="255" spans="1:189" x14ac:dyDescent="0.4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  <c r="EX255" s="7"/>
      <c r="EY255" s="7"/>
      <c r="EZ255" s="7"/>
      <c r="FA255" s="7"/>
      <c r="FB255" s="7"/>
      <c r="FC255" s="7"/>
      <c r="FD255" s="7"/>
      <c r="FE255" s="7"/>
      <c r="FF255" s="7"/>
      <c r="FG255" s="7"/>
      <c r="FH255" s="7"/>
      <c r="FI255" s="7"/>
      <c r="FJ255" s="7"/>
      <c r="FK255" s="7"/>
      <c r="FL255" s="7"/>
      <c r="FM255" s="7"/>
      <c r="FN255" s="7"/>
      <c r="FO255" s="7"/>
      <c r="FP255" s="7"/>
      <c r="FQ255" s="7"/>
      <c r="FR255" s="7"/>
      <c r="FS255" s="7"/>
      <c r="FT255" s="7"/>
      <c r="FU255" s="7"/>
      <c r="FV255" s="7"/>
      <c r="FW255" s="7"/>
      <c r="FX255" s="7"/>
      <c r="FY255" s="7"/>
      <c r="FZ255" s="7"/>
      <c r="GA255" s="7"/>
      <c r="GB255" s="7"/>
      <c r="GC255" s="7"/>
      <c r="GD255" s="7"/>
      <c r="GE255" s="7"/>
      <c r="GF255" s="7"/>
      <c r="GG255" s="7"/>
    </row>
    <row r="256" spans="1:189" x14ac:dyDescent="0.4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  <c r="FP256" s="7"/>
      <c r="FQ256" s="7"/>
      <c r="FR256" s="7"/>
      <c r="FS256" s="7"/>
      <c r="FT256" s="7"/>
      <c r="FU256" s="7"/>
      <c r="FV256" s="7"/>
      <c r="FW256" s="7"/>
      <c r="FX256" s="7"/>
      <c r="FY256" s="7"/>
      <c r="FZ256" s="7"/>
      <c r="GA256" s="7"/>
      <c r="GB256" s="7"/>
      <c r="GC256" s="7"/>
      <c r="GD256" s="7"/>
      <c r="GE256" s="7"/>
      <c r="GF256" s="7"/>
      <c r="GG256" s="7"/>
    </row>
    <row r="257" spans="1:189" x14ac:dyDescent="0.4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X257" s="7"/>
      <c r="EY257" s="7"/>
      <c r="EZ257" s="7"/>
      <c r="FA257" s="7"/>
      <c r="FB257" s="7"/>
      <c r="FC257" s="7"/>
      <c r="FD257" s="7"/>
      <c r="FE257" s="7"/>
      <c r="FF257" s="7"/>
      <c r="FG257" s="7"/>
      <c r="FH257" s="7"/>
      <c r="FI257" s="7"/>
      <c r="FJ257" s="7"/>
      <c r="FK257" s="7"/>
      <c r="FL257" s="7"/>
      <c r="FM257" s="7"/>
      <c r="FN257" s="7"/>
      <c r="FO257" s="7"/>
      <c r="FP257" s="7"/>
      <c r="FQ257" s="7"/>
      <c r="FR257" s="7"/>
      <c r="FS257" s="7"/>
      <c r="FT257" s="7"/>
      <c r="FU257" s="7"/>
      <c r="FV257" s="7"/>
      <c r="FW257" s="7"/>
      <c r="FX257" s="7"/>
      <c r="FY257" s="7"/>
      <c r="FZ257" s="7"/>
      <c r="GA257" s="7"/>
      <c r="GB257" s="7"/>
      <c r="GC257" s="7"/>
      <c r="GD257" s="7"/>
      <c r="GE257" s="7"/>
      <c r="GF257" s="7"/>
      <c r="GG257" s="7"/>
    </row>
    <row r="258" spans="1:189" x14ac:dyDescent="0.4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X258" s="7"/>
      <c r="EY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  <c r="FL258" s="7"/>
      <c r="FM258" s="7"/>
      <c r="FN258" s="7"/>
      <c r="FO258" s="7"/>
      <c r="FP258" s="7"/>
      <c r="FQ258" s="7"/>
      <c r="FR258" s="7"/>
      <c r="FS258" s="7"/>
      <c r="FT258" s="7"/>
      <c r="FU258" s="7"/>
      <c r="FV258" s="7"/>
      <c r="FW258" s="7"/>
      <c r="FX258" s="7"/>
      <c r="FY258" s="7"/>
      <c r="FZ258" s="7"/>
      <c r="GA258" s="7"/>
      <c r="GB258" s="7"/>
      <c r="GC258" s="7"/>
      <c r="GD258" s="7"/>
      <c r="GE258" s="7"/>
      <c r="GF258" s="7"/>
      <c r="GG258" s="7"/>
    </row>
    <row r="259" spans="1:189" x14ac:dyDescent="0.4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7"/>
      <c r="DS259" s="7"/>
      <c r="DT259" s="7"/>
      <c r="DU259" s="7"/>
      <c r="DV259" s="7"/>
      <c r="DW259" s="7"/>
      <c r="DX259" s="7"/>
      <c r="DY259" s="7"/>
      <c r="DZ259" s="7"/>
      <c r="EA259" s="7"/>
      <c r="EB259" s="7"/>
      <c r="EC259" s="7"/>
      <c r="ED259" s="7"/>
      <c r="EE259" s="7"/>
      <c r="EF259" s="7"/>
      <c r="EG259" s="7"/>
      <c r="EH259" s="7"/>
      <c r="EI259" s="7"/>
      <c r="EJ259" s="7"/>
      <c r="EK259" s="7"/>
      <c r="EL259" s="7"/>
      <c r="EM259" s="7"/>
      <c r="EN259" s="7"/>
      <c r="EO259" s="7"/>
      <c r="EP259" s="7"/>
      <c r="EQ259" s="7"/>
      <c r="ER259" s="7"/>
      <c r="ES259" s="7"/>
      <c r="ET259" s="7"/>
      <c r="EU259" s="7"/>
      <c r="EV259" s="7"/>
      <c r="EW259" s="7"/>
      <c r="EX259" s="7"/>
      <c r="EY259" s="7"/>
      <c r="EZ259" s="7"/>
      <c r="FA259" s="7"/>
      <c r="FB259" s="7"/>
      <c r="FC259" s="7"/>
      <c r="FD259" s="7"/>
      <c r="FE259" s="7"/>
      <c r="FF259" s="7"/>
      <c r="FG259" s="7"/>
      <c r="FH259" s="7"/>
      <c r="FI259" s="7"/>
      <c r="FJ259" s="7"/>
      <c r="FK259" s="7"/>
      <c r="FL259" s="7"/>
      <c r="FM259" s="7"/>
      <c r="FN259" s="7"/>
      <c r="FO259" s="7"/>
      <c r="FP259" s="7"/>
      <c r="FQ259" s="7"/>
      <c r="FR259" s="7"/>
      <c r="FS259" s="7"/>
      <c r="FT259" s="7"/>
      <c r="FU259" s="7"/>
      <c r="FV259" s="7"/>
      <c r="FW259" s="7"/>
      <c r="FX259" s="7"/>
      <c r="FY259" s="7"/>
      <c r="FZ259" s="7"/>
      <c r="GA259" s="7"/>
      <c r="GB259" s="7"/>
      <c r="GC259" s="7"/>
      <c r="GD259" s="7"/>
      <c r="GE259" s="7"/>
      <c r="GF259" s="7"/>
      <c r="GG259" s="7"/>
    </row>
    <row r="260" spans="1:189" x14ac:dyDescent="0.4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7"/>
      <c r="DS260" s="7"/>
      <c r="DT260" s="7"/>
      <c r="DU260" s="7"/>
      <c r="DV260" s="7"/>
      <c r="DW260" s="7"/>
      <c r="DX260" s="7"/>
      <c r="DY260" s="7"/>
      <c r="DZ260" s="7"/>
      <c r="EA260" s="7"/>
      <c r="EB260" s="7"/>
      <c r="EC260" s="7"/>
      <c r="ED260" s="7"/>
      <c r="EE260" s="7"/>
      <c r="EF260" s="7"/>
      <c r="EG260" s="7"/>
      <c r="EH260" s="7"/>
      <c r="EI260" s="7"/>
      <c r="EJ260" s="7"/>
      <c r="EK260" s="7"/>
      <c r="EL260" s="7"/>
      <c r="EM260" s="7"/>
      <c r="EN260" s="7"/>
      <c r="EO260" s="7"/>
      <c r="EP260" s="7"/>
      <c r="EQ260" s="7"/>
      <c r="ER260" s="7"/>
      <c r="ES260" s="7"/>
      <c r="ET260" s="7"/>
      <c r="EU260" s="7"/>
      <c r="EV260" s="7"/>
      <c r="EW260" s="7"/>
      <c r="EX260" s="7"/>
      <c r="EY260" s="7"/>
      <c r="EZ260" s="7"/>
      <c r="FA260" s="7"/>
      <c r="FB260" s="7"/>
      <c r="FC260" s="7"/>
      <c r="FD260" s="7"/>
      <c r="FE260" s="7"/>
      <c r="FF260" s="7"/>
      <c r="FG260" s="7"/>
      <c r="FH260" s="7"/>
      <c r="FI260" s="7"/>
      <c r="FJ260" s="7"/>
      <c r="FK260" s="7"/>
      <c r="FL260" s="7"/>
      <c r="FM260" s="7"/>
      <c r="FN260" s="7"/>
      <c r="FO260" s="7"/>
      <c r="FP260" s="7"/>
      <c r="FQ260" s="7"/>
      <c r="FR260" s="7"/>
      <c r="FS260" s="7"/>
      <c r="FT260" s="7"/>
      <c r="FU260" s="7"/>
      <c r="FV260" s="7"/>
      <c r="FW260" s="7"/>
      <c r="FX260" s="7"/>
      <c r="FY260" s="7"/>
      <c r="FZ260" s="7"/>
      <c r="GA260" s="7"/>
      <c r="GB260" s="7"/>
      <c r="GC260" s="7"/>
      <c r="GD260" s="7"/>
      <c r="GE260" s="7"/>
      <c r="GF260" s="7"/>
      <c r="GG260" s="7"/>
    </row>
    <row r="261" spans="1:189" x14ac:dyDescent="0.4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R261" s="7"/>
      <c r="DS261" s="7"/>
      <c r="DT261" s="7"/>
      <c r="DU261" s="7"/>
      <c r="DV261" s="7"/>
      <c r="DW261" s="7"/>
      <c r="DX261" s="7"/>
      <c r="DY261" s="7"/>
      <c r="DZ261" s="7"/>
      <c r="EA261" s="7"/>
      <c r="EB261" s="7"/>
      <c r="EC261" s="7"/>
      <c r="ED261" s="7"/>
      <c r="EE261" s="7"/>
      <c r="EF261" s="7"/>
      <c r="EG261" s="7"/>
      <c r="EH261" s="7"/>
      <c r="EI261" s="7"/>
      <c r="EJ261" s="7"/>
      <c r="EK261" s="7"/>
      <c r="EL261" s="7"/>
      <c r="EM261" s="7"/>
      <c r="EN261" s="7"/>
      <c r="EO261" s="7"/>
      <c r="EP261" s="7"/>
      <c r="EQ261" s="7"/>
      <c r="ER261" s="7"/>
      <c r="ES261" s="7"/>
      <c r="ET261" s="7"/>
      <c r="EU261" s="7"/>
      <c r="EV261" s="7"/>
      <c r="EW261" s="7"/>
      <c r="EX261" s="7"/>
      <c r="EY261" s="7"/>
      <c r="EZ261" s="7"/>
      <c r="FA261" s="7"/>
      <c r="FB261" s="7"/>
      <c r="FC261" s="7"/>
      <c r="FD261" s="7"/>
      <c r="FE261" s="7"/>
      <c r="FF261" s="7"/>
      <c r="FG261" s="7"/>
      <c r="FH261" s="7"/>
      <c r="FI261" s="7"/>
      <c r="FJ261" s="7"/>
      <c r="FK261" s="7"/>
      <c r="FL261" s="7"/>
      <c r="FM261" s="7"/>
      <c r="FN261" s="7"/>
      <c r="FO261" s="7"/>
      <c r="FP261" s="7"/>
      <c r="FQ261" s="7"/>
      <c r="FR261" s="7"/>
      <c r="FS261" s="7"/>
      <c r="FT261" s="7"/>
      <c r="FU261" s="7"/>
      <c r="FV261" s="7"/>
      <c r="FW261" s="7"/>
      <c r="FX261" s="7"/>
      <c r="FY261" s="7"/>
      <c r="FZ261" s="7"/>
      <c r="GA261" s="7"/>
      <c r="GB261" s="7"/>
      <c r="GC261" s="7"/>
      <c r="GD261" s="7"/>
      <c r="GE261" s="7"/>
      <c r="GF261" s="7"/>
      <c r="GG261" s="7"/>
    </row>
    <row r="262" spans="1:189" x14ac:dyDescent="0.4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S262" s="7"/>
      <c r="DT262" s="7"/>
      <c r="DU262" s="7"/>
      <c r="DV262" s="7"/>
      <c r="DW262" s="7"/>
      <c r="DX262" s="7"/>
      <c r="DY262" s="7"/>
      <c r="DZ262" s="7"/>
      <c r="EA262" s="7"/>
      <c r="EB262" s="7"/>
      <c r="EC262" s="7"/>
      <c r="ED262" s="7"/>
      <c r="EE262" s="7"/>
      <c r="EF262" s="7"/>
      <c r="EG262" s="7"/>
      <c r="EH262" s="7"/>
      <c r="EI262" s="7"/>
      <c r="EJ262" s="7"/>
      <c r="EK262" s="7"/>
      <c r="EL262" s="7"/>
      <c r="EM262" s="7"/>
      <c r="EN262" s="7"/>
      <c r="EO262" s="7"/>
      <c r="EP262" s="7"/>
      <c r="EQ262" s="7"/>
      <c r="ER262" s="7"/>
      <c r="ES262" s="7"/>
      <c r="ET262" s="7"/>
      <c r="EU262" s="7"/>
      <c r="EV262" s="7"/>
      <c r="EW262" s="7"/>
      <c r="EX262" s="7"/>
      <c r="EY262" s="7"/>
      <c r="EZ262" s="7"/>
      <c r="FA262" s="7"/>
      <c r="FB262" s="7"/>
      <c r="FC262" s="7"/>
      <c r="FD262" s="7"/>
      <c r="FE262" s="7"/>
      <c r="FF262" s="7"/>
      <c r="FG262" s="7"/>
      <c r="FH262" s="7"/>
      <c r="FI262" s="7"/>
      <c r="FJ262" s="7"/>
      <c r="FK262" s="7"/>
      <c r="FL262" s="7"/>
      <c r="FM262" s="7"/>
      <c r="FN262" s="7"/>
      <c r="FO262" s="7"/>
      <c r="FP262" s="7"/>
      <c r="FQ262" s="7"/>
      <c r="FR262" s="7"/>
      <c r="FS262" s="7"/>
      <c r="FT262" s="7"/>
      <c r="FU262" s="7"/>
      <c r="FV262" s="7"/>
      <c r="FW262" s="7"/>
      <c r="FX262" s="7"/>
      <c r="FY262" s="7"/>
      <c r="FZ262" s="7"/>
      <c r="GA262" s="7"/>
      <c r="GB262" s="7"/>
      <c r="GC262" s="7"/>
      <c r="GD262" s="7"/>
      <c r="GE262" s="7"/>
      <c r="GF262" s="7"/>
      <c r="GG262" s="7"/>
    </row>
    <row r="263" spans="1:189" x14ac:dyDescent="0.4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7"/>
      <c r="EO263" s="7"/>
      <c r="EP263" s="7"/>
      <c r="EQ263" s="7"/>
      <c r="ER263" s="7"/>
      <c r="ES263" s="7"/>
      <c r="ET263" s="7"/>
      <c r="EU263" s="7"/>
      <c r="EV263" s="7"/>
      <c r="EW263" s="7"/>
      <c r="EX263" s="7"/>
      <c r="EY263" s="7"/>
      <c r="EZ263" s="7"/>
      <c r="FA263" s="7"/>
      <c r="FB263" s="7"/>
      <c r="FC263" s="7"/>
      <c r="FD263" s="7"/>
      <c r="FE263" s="7"/>
      <c r="FF263" s="7"/>
      <c r="FG263" s="7"/>
      <c r="FH263" s="7"/>
      <c r="FI263" s="7"/>
      <c r="FJ263" s="7"/>
      <c r="FK263" s="7"/>
      <c r="FL263" s="7"/>
      <c r="FM263" s="7"/>
      <c r="FN263" s="7"/>
      <c r="FO263" s="7"/>
      <c r="FP263" s="7"/>
      <c r="FQ263" s="7"/>
      <c r="FR263" s="7"/>
      <c r="FS263" s="7"/>
      <c r="FT263" s="7"/>
      <c r="FU263" s="7"/>
      <c r="FV263" s="7"/>
      <c r="FW263" s="7"/>
      <c r="FX263" s="7"/>
      <c r="FY263" s="7"/>
      <c r="FZ263" s="7"/>
      <c r="GA263" s="7"/>
      <c r="GB263" s="7"/>
      <c r="GC263" s="7"/>
      <c r="GD263" s="7"/>
      <c r="GE263" s="7"/>
      <c r="GF263" s="7"/>
      <c r="GG263" s="7"/>
    </row>
    <row r="264" spans="1:189" x14ac:dyDescent="0.4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7"/>
      <c r="DS264" s="7"/>
      <c r="DT264" s="7"/>
      <c r="DU264" s="7"/>
      <c r="DV264" s="7"/>
      <c r="DW264" s="7"/>
      <c r="DX264" s="7"/>
      <c r="DY264" s="7"/>
      <c r="DZ264" s="7"/>
      <c r="EA264" s="7"/>
      <c r="EB264" s="7"/>
      <c r="EC264" s="7"/>
      <c r="ED264" s="7"/>
      <c r="EE264" s="7"/>
      <c r="EF264" s="7"/>
      <c r="EG264" s="7"/>
      <c r="EH264" s="7"/>
      <c r="EI264" s="7"/>
      <c r="EJ264" s="7"/>
      <c r="EK264" s="7"/>
      <c r="EL264" s="7"/>
      <c r="EM264" s="7"/>
      <c r="EN264" s="7"/>
      <c r="EO264" s="7"/>
      <c r="EP264" s="7"/>
      <c r="EQ264" s="7"/>
      <c r="ER264" s="7"/>
      <c r="ES264" s="7"/>
      <c r="ET264" s="7"/>
      <c r="EU264" s="7"/>
      <c r="EV264" s="7"/>
      <c r="EW264" s="7"/>
      <c r="EX264" s="7"/>
      <c r="EY264" s="7"/>
      <c r="EZ264" s="7"/>
      <c r="FA264" s="7"/>
      <c r="FB264" s="7"/>
      <c r="FC264" s="7"/>
      <c r="FD264" s="7"/>
      <c r="FE264" s="7"/>
      <c r="FF264" s="7"/>
      <c r="FG264" s="7"/>
      <c r="FH264" s="7"/>
      <c r="FI264" s="7"/>
      <c r="FJ264" s="7"/>
      <c r="FK264" s="7"/>
      <c r="FL264" s="7"/>
      <c r="FM264" s="7"/>
      <c r="FN264" s="7"/>
      <c r="FO264" s="7"/>
      <c r="FP264" s="7"/>
      <c r="FQ264" s="7"/>
      <c r="FR264" s="7"/>
      <c r="FS264" s="7"/>
      <c r="FT264" s="7"/>
      <c r="FU264" s="7"/>
      <c r="FV264" s="7"/>
      <c r="FW264" s="7"/>
      <c r="FX264" s="7"/>
      <c r="FY264" s="7"/>
      <c r="FZ264" s="7"/>
      <c r="GA264" s="7"/>
      <c r="GB264" s="7"/>
      <c r="GC264" s="7"/>
      <c r="GD264" s="7"/>
      <c r="GE264" s="7"/>
      <c r="GF264" s="7"/>
      <c r="GG264" s="7"/>
    </row>
    <row r="265" spans="1:189" x14ac:dyDescent="0.4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7"/>
      <c r="DL265" s="7"/>
      <c r="DM265" s="7"/>
      <c r="DN265" s="7"/>
      <c r="DO265" s="7"/>
      <c r="DP265" s="7"/>
      <c r="DQ265" s="7"/>
      <c r="DR265" s="7"/>
      <c r="DS265" s="7"/>
      <c r="DT265" s="7"/>
      <c r="DU265" s="7"/>
      <c r="DV265" s="7"/>
      <c r="DW265" s="7"/>
      <c r="DX265" s="7"/>
      <c r="DY265" s="7"/>
      <c r="DZ265" s="7"/>
      <c r="EA265" s="7"/>
      <c r="EB265" s="7"/>
      <c r="EC265" s="7"/>
      <c r="ED265" s="7"/>
      <c r="EE265" s="7"/>
      <c r="EF265" s="7"/>
      <c r="EG265" s="7"/>
      <c r="EH265" s="7"/>
      <c r="EI265" s="7"/>
      <c r="EJ265" s="7"/>
      <c r="EK265" s="7"/>
      <c r="EL265" s="7"/>
      <c r="EM265" s="7"/>
      <c r="EN265" s="7"/>
      <c r="EO265" s="7"/>
      <c r="EP265" s="7"/>
      <c r="EQ265" s="7"/>
      <c r="ER265" s="7"/>
      <c r="ES265" s="7"/>
      <c r="ET265" s="7"/>
      <c r="EU265" s="7"/>
      <c r="EV265" s="7"/>
      <c r="EW265" s="7"/>
      <c r="EX265" s="7"/>
      <c r="EY265" s="7"/>
      <c r="EZ265" s="7"/>
      <c r="FA265" s="7"/>
      <c r="FB265" s="7"/>
      <c r="FC265" s="7"/>
      <c r="FD265" s="7"/>
      <c r="FE265" s="7"/>
      <c r="FF265" s="7"/>
      <c r="FG265" s="7"/>
      <c r="FH265" s="7"/>
      <c r="FI265" s="7"/>
      <c r="FJ265" s="7"/>
      <c r="FK265" s="7"/>
      <c r="FL265" s="7"/>
      <c r="FM265" s="7"/>
      <c r="FN265" s="7"/>
      <c r="FO265" s="7"/>
      <c r="FP265" s="7"/>
      <c r="FQ265" s="7"/>
      <c r="FR265" s="7"/>
      <c r="FS265" s="7"/>
      <c r="FT265" s="7"/>
      <c r="FU265" s="7"/>
      <c r="FV265" s="7"/>
      <c r="FW265" s="7"/>
      <c r="FX265" s="7"/>
      <c r="FY265" s="7"/>
      <c r="FZ265" s="7"/>
      <c r="GA265" s="7"/>
      <c r="GB265" s="7"/>
      <c r="GC265" s="7"/>
      <c r="GD265" s="7"/>
      <c r="GE265" s="7"/>
      <c r="GF265" s="7"/>
      <c r="GG265" s="7"/>
    </row>
    <row r="266" spans="1:189" x14ac:dyDescent="0.4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S266" s="7"/>
      <c r="DT266" s="7"/>
      <c r="DU266" s="7"/>
      <c r="DV266" s="7"/>
      <c r="DW266" s="7"/>
      <c r="DX266" s="7"/>
      <c r="DY266" s="7"/>
      <c r="DZ266" s="7"/>
      <c r="EA266" s="7"/>
      <c r="EB266" s="7"/>
      <c r="EC266" s="7"/>
      <c r="ED266" s="7"/>
      <c r="EE266" s="7"/>
      <c r="EF266" s="7"/>
      <c r="EG266" s="7"/>
      <c r="EH266" s="7"/>
      <c r="EI266" s="7"/>
      <c r="EJ266" s="7"/>
      <c r="EK266" s="7"/>
      <c r="EL266" s="7"/>
      <c r="EM266" s="7"/>
      <c r="EN266" s="7"/>
      <c r="EO266" s="7"/>
      <c r="EP266" s="7"/>
      <c r="EQ266" s="7"/>
      <c r="ER266" s="7"/>
      <c r="ES266" s="7"/>
      <c r="ET266" s="7"/>
      <c r="EU266" s="7"/>
      <c r="EV266" s="7"/>
      <c r="EW266" s="7"/>
      <c r="EX266" s="7"/>
      <c r="EY266" s="7"/>
      <c r="EZ266" s="7"/>
      <c r="FA266" s="7"/>
      <c r="FB266" s="7"/>
      <c r="FC266" s="7"/>
      <c r="FD266" s="7"/>
      <c r="FE266" s="7"/>
      <c r="FF266" s="7"/>
      <c r="FG266" s="7"/>
      <c r="FH266" s="7"/>
      <c r="FI266" s="7"/>
      <c r="FJ266" s="7"/>
      <c r="FK266" s="7"/>
      <c r="FL266" s="7"/>
      <c r="FM266" s="7"/>
      <c r="FN266" s="7"/>
      <c r="FO266" s="7"/>
      <c r="FP266" s="7"/>
      <c r="FQ266" s="7"/>
      <c r="FR266" s="7"/>
      <c r="FS266" s="7"/>
      <c r="FT266" s="7"/>
      <c r="FU266" s="7"/>
      <c r="FV266" s="7"/>
      <c r="FW266" s="7"/>
      <c r="FX266" s="7"/>
      <c r="FY266" s="7"/>
      <c r="FZ266" s="7"/>
      <c r="GA266" s="7"/>
      <c r="GB266" s="7"/>
      <c r="GC266" s="7"/>
      <c r="GD266" s="7"/>
      <c r="GE266" s="7"/>
      <c r="GF266" s="7"/>
      <c r="GG266" s="7"/>
    </row>
    <row r="267" spans="1:189" x14ac:dyDescent="0.4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7"/>
      <c r="EO267" s="7"/>
      <c r="EP267" s="7"/>
      <c r="EQ267" s="7"/>
      <c r="ER267" s="7"/>
      <c r="ES267" s="7"/>
      <c r="ET267" s="7"/>
      <c r="EU267" s="7"/>
      <c r="EV267" s="7"/>
      <c r="EW267" s="7"/>
      <c r="EX267" s="7"/>
      <c r="EY267" s="7"/>
      <c r="EZ267" s="7"/>
      <c r="FA267" s="7"/>
      <c r="FB267" s="7"/>
      <c r="FC267" s="7"/>
      <c r="FD267" s="7"/>
      <c r="FE267" s="7"/>
      <c r="FF267" s="7"/>
      <c r="FG267" s="7"/>
      <c r="FH267" s="7"/>
      <c r="FI267" s="7"/>
      <c r="FJ267" s="7"/>
      <c r="FK267" s="7"/>
      <c r="FL267" s="7"/>
      <c r="FM267" s="7"/>
      <c r="FN267" s="7"/>
      <c r="FO267" s="7"/>
      <c r="FP267" s="7"/>
      <c r="FQ267" s="7"/>
      <c r="FR267" s="7"/>
      <c r="FS267" s="7"/>
      <c r="FT267" s="7"/>
      <c r="FU267" s="7"/>
      <c r="FV267" s="7"/>
      <c r="FW267" s="7"/>
      <c r="FX267" s="7"/>
      <c r="FY267" s="7"/>
      <c r="FZ267" s="7"/>
      <c r="GA267" s="7"/>
      <c r="GB267" s="7"/>
      <c r="GC267" s="7"/>
      <c r="GD267" s="7"/>
      <c r="GE267" s="7"/>
      <c r="GF267" s="7"/>
      <c r="GG267" s="7"/>
    </row>
    <row r="268" spans="1:189" x14ac:dyDescent="0.4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  <c r="DT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G268" s="7"/>
      <c r="EH268" s="7"/>
      <c r="EI268" s="7"/>
      <c r="EJ268" s="7"/>
      <c r="EK268" s="7"/>
      <c r="EL268" s="7"/>
      <c r="EM268" s="7"/>
      <c r="EN268" s="7"/>
      <c r="EO268" s="7"/>
      <c r="EP268" s="7"/>
      <c r="EQ268" s="7"/>
      <c r="ER268" s="7"/>
      <c r="ES268" s="7"/>
      <c r="ET268" s="7"/>
      <c r="EU268" s="7"/>
      <c r="EV268" s="7"/>
      <c r="EW268" s="7"/>
      <c r="EX268" s="7"/>
      <c r="EY268" s="7"/>
      <c r="EZ268" s="7"/>
      <c r="FA268" s="7"/>
      <c r="FB268" s="7"/>
      <c r="FC268" s="7"/>
      <c r="FD268" s="7"/>
      <c r="FE268" s="7"/>
      <c r="FF268" s="7"/>
      <c r="FG268" s="7"/>
      <c r="FH268" s="7"/>
      <c r="FI268" s="7"/>
      <c r="FJ268" s="7"/>
      <c r="FK268" s="7"/>
      <c r="FL268" s="7"/>
      <c r="FM268" s="7"/>
      <c r="FN268" s="7"/>
      <c r="FO268" s="7"/>
      <c r="FP268" s="7"/>
      <c r="FQ268" s="7"/>
      <c r="FR268" s="7"/>
      <c r="FS268" s="7"/>
      <c r="FT268" s="7"/>
      <c r="FU268" s="7"/>
      <c r="FV268" s="7"/>
      <c r="FW268" s="7"/>
      <c r="FX268" s="7"/>
      <c r="FY268" s="7"/>
      <c r="FZ268" s="7"/>
      <c r="GA268" s="7"/>
      <c r="GB268" s="7"/>
      <c r="GC268" s="7"/>
      <c r="GD268" s="7"/>
      <c r="GE268" s="7"/>
      <c r="GF268" s="7"/>
      <c r="GG268" s="7"/>
    </row>
    <row r="269" spans="1:189" x14ac:dyDescent="0.4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7"/>
      <c r="DS269" s="7"/>
      <c r="DT269" s="7"/>
      <c r="DU269" s="7"/>
      <c r="DV269" s="7"/>
      <c r="DW269" s="7"/>
      <c r="DX269" s="7"/>
      <c r="DY269" s="7"/>
      <c r="DZ269" s="7"/>
      <c r="EA269" s="7"/>
      <c r="EB269" s="7"/>
      <c r="EC269" s="7"/>
      <c r="ED269" s="7"/>
      <c r="EE269" s="7"/>
      <c r="EF269" s="7"/>
      <c r="EG269" s="7"/>
      <c r="EH269" s="7"/>
      <c r="EI269" s="7"/>
      <c r="EJ269" s="7"/>
      <c r="EK269" s="7"/>
      <c r="EL269" s="7"/>
      <c r="EM269" s="7"/>
      <c r="EN269" s="7"/>
      <c r="EO269" s="7"/>
      <c r="EP269" s="7"/>
      <c r="EQ269" s="7"/>
      <c r="ER269" s="7"/>
      <c r="ES269" s="7"/>
      <c r="ET269" s="7"/>
      <c r="EU269" s="7"/>
      <c r="EV269" s="7"/>
      <c r="EW269" s="7"/>
      <c r="EX269" s="7"/>
      <c r="EY269" s="7"/>
      <c r="EZ269" s="7"/>
      <c r="FA269" s="7"/>
      <c r="FB269" s="7"/>
      <c r="FC269" s="7"/>
      <c r="FD269" s="7"/>
      <c r="FE269" s="7"/>
      <c r="FF269" s="7"/>
      <c r="FG269" s="7"/>
      <c r="FH269" s="7"/>
      <c r="FI269" s="7"/>
      <c r="FJ269" s="7"/>
      <c r="FK269" s="7"/>
      <c r="FL269" s="7"/>
      <c r="FM269" s="7"/>
      <c r="FN269" s="7"/>
      <c r="FO269" s="7"/>
      <c r="FP269" s="7"/>
      <c r="FQ269" s="7"/>
      <c r="FR269" s="7"/>
      <c r="FS269" s="7"/>
      <c r="FT269" s="7"/>
      <c r="FU269" s="7"/>
      <c r="FV269" s="7"/>
      <c r="FW269" s="7"/>
      <c r="FX269" s="7"/>
      <c r="FY269" s="7"/>
      <c r="FZ269" s="7"/>
      <c r="GA269" s="7"/>
      <c r="GB269" s="7"/>
      <c r="GC269" s="7"/>
      <c r="GD269" s="7"/>
      <c r="GE269" s="7"/>
      <c r="GF269" s="7"/>
      <c r="GG269" s="7"/>
    </row>
    <row r="270" spans="1:189" x14ac:dyDescent="0.4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7"/>
      <c r="DS270" s="7"/>
      <c r="DT270" s="7"/>
      <c r="DU270" s="7"/>
      <c r="DV270" s="7"/>
      <c r="DW270" s="7"/>
      <c r="DX270" s="7"/>
      <c r="DY270" s="7"/>
      <c r="DZ270" s="7"/>
      <c r="EA270" s="7"/>
      <c r="EB270" s="7"/>
      <c r="EC270" s="7"/>
      <c r="ED270" s="7"/>
      <c r="EE270" s="7"/>
      <c r="EF270" s="7"/>
      <c r="EG270" s="7"/>
      <c r="EH270" s="7"/>
      <c r="EI270" s="7"/>
      <c r="EJ270" s="7"/>
      <c r="EK270" s="7"/>
      <c r="EL270" s="7"/>
      <c r="EM270" s="7"/>
      <c r="EN270" s="7"/>
      <c r="EO270" s="7"/>
      <c r="EP270" s="7"/>
      <c r="EQ270" s="7"/>
      <c r="ER270" s="7"/>
      <c r="ES270" s="7"/>
      <c r="ET270" s="7"/>
      <c r="EU270" s="7"/>
      <c r="EV270" s="7"/>
      <c r="EW270" s="7"/>
      <c r="EX270" s="7"/>
      <c r="EY270" s="7"/>
      <c r="EZ270" s="7"/>
      <c r="FA270" s="7"/>
      <c r="FB270" s="7"/>
      <c r="FC270" s="7"/>
      <c r="FD270" s="7"/>
      <c r="FE270" s="7"/>
      <c r="FF270" s="7"/>
      <c r="FG270" s="7"/>
      <c r="FH270" s="7"/>
      <c r="FI270" s="7"/>
      <c r="FJ270" s="7"/>
      <c r="FK270" s="7"/>
      <c r="FL270" s="7"/>
      <c r="FM270" s="7"/>
      <c r="FN270" s="7"/>
      <c r="FO270" s="7"/>
      <c r="FP270" s="7"/>
      <c r="FQ270" s="7"/>
      <c r="FR270" s="7"/>
      <c r="FS270" s="7"/>
      <c r="FT270" s="7"/>
      <c r="FU270" s="7"/>
      <c r="FV270" s="7"/>
      <c r="FW270" s="7"/>
      <c r="FX270" s="7"/>
      <c r="FY270" s="7"/>
      <c r="FZ270" s="7"/>
      <c r="GA270" s="7"/>
      <c r="GB270" s="7"/>
      <c r="GC270" s="7"/>
      <c r="GD270" s="7"/>
      <c r="GE270" s="7"/>
      <c r="GF270" s="7"/>
      <c r="GG270" s="7"/>
    </row>
    <row r="271" spans="1:189" x14ac:dyDescent="0.4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  <c r="DT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G271" s="7"/>
      <c r="EH271" s="7"/>
      <c r="EI271" s="7"/>
      <c r="EJ271" s="7"/>
      <c r="EK271" s="7"/>
      <c r="EL271" s="7"/>
      <c r="EM271" s="7"/>
      <c r="EN271" s="7"/>
      <c r="EO271" s="7"/>
      <c r="EP271" s="7"/>
      <c r="EQ271" s="7"/>
      <c r="ER271" s="7"/>
      <c r="ES271" s="7"/>
      <c r="ET271" s="7"/>
      <c r="EU271" s="7"/>
      <c r="EV271" s="7"/>
      <c r="EW271" s="7"/>
      <c r="EX271" s="7"/>
      <c r="EY271" s="7"/>
      <c r="EZ271" s="7"/>
      <c r="FA271" s="7"/>
      <c r="FB271" s="7"/>
      <c r="FC271" s="7"/>
      <c r="FD271" s="7"/>
      <c r="FE271" s="7"/>
      <c r="FF271" s="7"/>
      <c r="FG271" s="7"/>
      <c r="FH271" s="7"/>
      <c r="FI271" s="7"/>
      <c r="FJ271" s="7"/>
      <c r="FK271" s="7"/>
      <c r="FL271" s="7"/>
      <c r="FM271" s="7"/>
      <c r="FN271" s="7"/>
      <c r="FO271" s="7"/>
      <c r="FP271" s="7"/>
      <c r="FQ271" s="7"/>
      <c r="FR271" s="7"/>
      <c r="FS271" s="7"/>
      <c r="FT271" s="7"/>
      <c r="FU271" s="7"/>
      <c r="FV271" s="7"/>
      <c r="FW271" s="7"/>
      <c r="FX271" s="7"/>
      <c r="FY271" s="7"/>
      <c r="FZ271" s="7"/>
      <c r="GA271" s="7"/>
      <c r="GB271" s="7"/>
      <c r="GC271" s="7"/>
      <c r="GD271" s="7"/>
      <c r="GE271" s="7"/>
      <c r="GF271" s="7"/>
      <c r="GG271" s="7"/>
    </row>
    <row r="272" spans="1:189" x14ac:dyDescent="0.4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X272" s="7"/>
      <c r="EY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  <c r="FL272" s="7"/>
      <c r="FM272" s="7"/>
      <c r="FN272" s="7"/>
      <c r="FO272" s="7"/>
      <c r="FP272" s="7"/>
      <c r="FQ272" s="7"/>
      <c r="FR272" s="7"/>
      <c r="FS272" s="7"/>
      <c r="FT272" s="7"/>
      <c r="FU272" s="7"/>
      <c r="FV272" s="7"/>
      <c r="FW272" s="7"/>
      <c r="FX272" s="7"/>
      <c r="FY272" s="7"/>
      <c r="FZ272" s="7"/>
      <c r="GA272" s="7"/>
      <c r="GB272" s="7"/>
      <c r="GC272" s="7"/>
      <c r="GD272" s="7"/>
      <c r="GE272" s="7"/>
      <c r="GF272" s="7"/>
      <c r="GG272" s="7"/>
    </row>
    <row r="273" spans="1:189" x14ac:dyDescent="0.4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  <c r="DT273" s="7"/>
      <c r="DU273" s="7"/>
      <c r="DV273" s="7"/>
      <c r="DW273" s="7"/>
      <c r="DX273" s="7"/>
      <c r="DY273" s="7"/>
      <c r="DZ273" s="7"/>
      <c r="EA273" s="7"/>
      <c r="EB273" s="7"/>
      <c r="EC273" s="7"/>
      <c r="ED273" s="7"/>
      <c r="EE273" s="7"/>
      <c r="EF273" s="7"/>
      <c r="EG273" s="7"/>
      <c r="EH273" s="7"/>
      <c r="EI273" s="7"/>
      <c r="EJ273" s="7"/>
      <c r="EK273" s="7"/>
      <c r="EL273" s="7"/>
      <c r="EM273" s="7"/>
      <c r="EN273" s="7"/>
      <c r="EO273" s="7"/>
      <c r="EP273" s="7"/>
      <c r="EQ273" s="7"/>
      <c r="ER273" s="7"/>
      <c r="ES273" s="7"/>
      <c r="ET273" s="7"/>
      <c r="EU273" s="7"/>
      <c r="EV273" s="7"/>
      <c r="EW273" s="7"/>
      <c r="EX273" s="7"/>
      <c r="EY273" s="7"/>
      <c r="EZ273" s="7"/>
      <c r="FA273" s="7"/>
      <c r="FB273" s="7"/>
      <c r="FC273" s="7"/>
      <c r="FD273" s="7"/>
      <c r="FE273" s="7"/>
      <c r="FF273" s="7"/>
      <c r="FG273" s="7"/>
      <c r="FH273" s="7"/>
      <c r="FI273" s="7"/>
      <c r="FJ273" s="7"/>
      <c r="FK273" s="7"/>
      <c r="FL273" s="7"/>
      <c r="FM273" s="7"/>
      <c r="FN273" s="7"/>
      <c r="FO273" s="7"/>
      <c r="FP273" s="7"/>
      <c r="FQ273" s="7"/>
      <c r="FR273" s="7"/>
      <c r="FS273" s="7"/>
      <c r="FT273" s="7"/>
      <c r="FU273" s="7"/>
      <c r="FV273" s="7"/>
      <c r="FW273" s="7"/>
      <c r="FX273" s="7"/>
      <c r="FY273" s="7"/>
      <c r="FZ273" s="7"/>
      <c r="GA273" s="7"/>
      <c r="GB273" s="7"/>
      <c r="GC273" s="7"/>
      <c r="GD273" s="7"/>
      <c r="GE273" s="7"/>
      <c r="GF273" s="7"/>
      <c r="GG273" s="7"/>
    </row>
    <row r="274" spans="1:189" x14ac:dyDescent="0.4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S274" s="7"/>
      <c r="DT274" s="7"/>
      <c r="DU274" s="7"/>
      <c r="DV274" s="7"/>
      <c r="DW274" s="7"/>
      <c r="DX274" s="7"/>
      <c r="DY274" s="7"/>
      <c r="DZ274" s="7"/>
      <c r="EA274" s="7"/>
      <c r="EB274" s="7"/>
      <c r="EC274" s="7"/>
      <c r="ED274" s="7"/>
      <c r="EE274" s="7"/>
      <c r="EF274" s="7"/>
      <c r="EG274" s="7"/>
      <c r="EH274" s="7"/>
      <c r="EI274" s="7"/>
      <c r="EJ274" s="7"/>
      <c r="EK274" s="7"/>
      <c r="EL274" s="7"/>
      <c r="EM274" s="7"/>
      <c r="EN274" s="7"/>
      <c r="EO274" s="7"/>
      <c r="EP274" s="7"/>
      <c r="EQ274" s="7"/>
      <c r="ER274" s="7"/>
      <c r="ES274" s="7"/>
      <c r="ET274" s="7"/>
      <c r="EU274" s="7"/>
      <c r="EV274" s="7"/>
      <c r="EW274" s="7"/>
      <c r="EX274" s="7"/>
      <c r="EY274" s="7"/>
      <c r="EZ274" s="7"/>
      <c r="FA274" s="7"/>
      <c r="FB274" s="7"/>
      <c r="FC274" s="7"/>
      <c r="FD274" s="7"/>
      <c r="FE274" s="7"/>
      <c r="FF274" s="7"/>
      <c r="FG274" s="7"/>
      <c r="FH274" s="7"/>
      <c r="FI274" s="7"/>
      <c r="FJ274" s="7"/>
      <c r="FK274" s="7"/>
      <c r="FL274" s="7"/>
      <c r="FM274" s="7"/>
      <c r="FN274" s="7"/>
      <c r="FO274" s="7"/>
      <c r="FP274" s="7"/>
      <c r="FQ274" s="7"/>
      <c r="FR274" s="7"/>
      <c r="FS274" s="7"/>
      <c r="FT274" s="7"/>
      <c r="FU274" s="7"/>
      <c r="FV274" s="7"/>
      <c r="FW274" s="7"/>
      <c r="FX274" s="7"/>
      <c r="FY274" s="7"/>
      <c r="FZ274" s="7"/>
      <c r="GA274" s="7"/>
      <c r="GB274" s="7"/>
      <c r="GC274" s="7"/>
      <c r="GD274" s="7"/>
      <c r="GE274" s="7"/>
      <c r="GF274" s="7"/>
      <c r="GG274" s="7"/>
    </row>
    <row r="275" spans="1:189" x14ac:dyDescent="0.4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X275" s="7"/>
      <c r="EY275" s="7"/>
      <c r="EZ275" s="7"/>
      <c r="FA275" s="7"/>
      <c r="FB275" s="7"/>
      <c r="FC275" s="7"/>
      <c r="FD275" s="7"/>
      <c r="FE275" s="7"/>
      <c r="FF275" s="7"/>
      <c r="FG275" s="7"/>
      <c r="FH275" s="7"/>
      <c r="FI275" s="7"/>
      <c r="FJ275" s="7"/>
      <c r="FK275" s="7"/>
      <c r="FL275" s="7"/>
      <c r="FM275" s="7"/>
      <c r="FN275" s="7"/>
      <c r="FO275" s="7"/>
      <c r="FP275" s="7"/>
      <c r="FQ275" s="7"/>
      <c r="FR275" s="7"/>
      <c r="FS275" s="7"/>
      <c r="FT275" s="7"/>
      <c r="FU275" s="7"/>
      <c r="FV275" s="7"/>
      <c r="FW275" s="7"/>
      <c r="FX275" s="7"/>
      <c r="FY275" s="7"/>
      <c r="FZ275" s="7"/>
      <c r="GA275" s="7"/>
      <c r="GB275" s="7"/>
      <c r="GC275" s="7"/>
      <c r="GD275" s="7"/>
      <c r="GE275" s="7"/>
      <c r="GF275" s="7"/>
      <c r="GG275" s="7"/>
    </row>
    <row r="276" spans="1:189" x14ac:dyDescent="0.4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X276" s="7"/>
      <c r="EY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  <c r="FL276" s="7"/>
      <c r="FM276" s="7"/>
      <c r="FN276" s="7"/>
      <c r="FO276" s="7"/>
      <c r="FP276" s="7"/>
      <c r="FQ276" s="7"/>
      <c r="FR276" s="7"/>
      <c r="FS276" s="7"/>
      <c r="FT276" s="7"/>
      <c r="FU276" s="7"/>
      <c r="FV276" s="7"/>
      <c r="FW276" s="7"/>
      <c r="FX276" s="7"/>
      <c r="FY276" s="7"/>
      <c r="FZ276" s="7"/>
      <c r="GA276" s="7"/>
      <c r="GB276" s="7"/>
      <c r="GC276" s="7"/>
      <c r="GD276" s="7"/>
      <c r="GE276" s="7"/>
      <c r="GF276" s="7"/>
      <c r="GG276" s="7"/>
    </row>
    <row r="277" spans="1:189" x14ac:dyDescent="0.4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  <c r="DT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G277" s="7"/>
      <c r="EH277" s="7"/>
      <c r="EI277" s="7"/>
      <c r="EJ277" s="7"/>
      <c r="EK277" s="7"/>
      <c r="EL277" s="7"/>
      <c r="EM277" s="7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X277" s="7"/>
      <c r="EY277" s="7"/>
      <c r="EZ277" s="7"/>
      <c r="FA277" s="7"/>
      <c r="FB277" s="7"/>
      <c r="FC277" s="7"/>
      <c r="FD277" s="7"/>
      <c r="FE277" s="7"/>
      <c r="FF277" s="7"/>
      <c r="FG277" s="7"/>
      <c r="FH277" s="7"/>
      <c r="FI277" s="7"/>
      <c r="FJ277" s="7"/>
      <c r="FK277" s="7"/>
      <c r="FL277" s="7"/>
      <c r="FM277" s="7"/>
      <c r="FN277" s="7"/>
      <c r="FO277" s="7"/>
      <c r="FP277" s="7"/>
      <c r="FQ277" s="7"/>
      <c r="FR277" s="7"/>
      <c r="FS277" s="7"/>
      <c r="FT277" s="7"/>
      <c r="FU277" s="7"/>
      <c r="FV277" s="7"/>
      <c r="FW277" s="7"/>
      <c r="FX277" s="7"/>
      <c r="FY277" s="7"/>
      <c r="FZ277" s="7"/>
      <c r="GA277" s="7"/>
      <c r="GB277" s="7"/>
      <c r="GC277" s="7"/>
      <c r="GD277" s="7"/>
      <c r="GE277" s="7"/>
      <c r="GF277" s="7"/>
      <c r="GG277" s="7"/>
    </row>
    <row r="278" spans="1:189" x14ac:dyDescent="0.4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S278" s="7"/>
      <c r="DT278" s="7"/>
      <c r="DU278" s="7"/>
      <c r="DV278" s="7"/>
      <c r="DW278" s="7"/>
      <c r="DX278" s="7"/>
      <c r="DY278" s="7"/>
      <c r="DZ278" s="7"/>
      <c r="EA278" s="7"/>
      <c r="EB278" s="7"/>
      <c r="EC278" s="7"/>
      <c r="ED278" s="7"/>
      <c r="EE278" s="7"/>
      <c r="EF278" s="7"/>
      <c r="EG278" s="7"/>
      <c r="EH278" s="7"/>
      <c r="EI278" s="7"/>
      <c r="EJ278" s="7"/>
      <c r="EK278" s="7"/>
      <c r="EL278" s="7"/>
      <c r="EM278" s="7"/>
      <c r="EN278" s="7"/>
      <c r="EO278" s="7"/>
      <c r="EP278" s="7"/>
      <c r="EQ278" s="7"/>
      <c r="ER278" s="7"/>
      <c r="ES278" s="7"/>
      <c r="ET278" s="7"/>
      <c r="EU278" s="7"/>
      <c r="EV278" s="7"/>
      <c r="EW278" s="7"/>
      <c r="EX278" s="7"/>
      <c r="EY278" s="7"/>
      <c r="EZ278" s="7"/>
      <c r="FA278" s="7"/>
      <c r="FB278" s="7"/>
      <c r="FC278" s="7"/>
      <c r="FD278" s="7"/>
      <c r="FE278" s="7"/>
      <c r="FF278" s="7"/>
      <c r="FG278" s="7"/>
      <c r="FH278" s="7"/>
      <c r="FI278" s="7"/>
      <c r="FJ278" s="7"/>
      <c r="FK278" s="7"/>
      <c r="FL278" s="7"/>
      <c r="FM278" s="7"/>
      <c r="FN278" s="7"/>
      <c r="FO278" s="7"/>
      <c r="FP278" s="7"/>
      <c r="FQ278" s="7"/>
      <c r="FR278" s="7"/>
      <c r="FS278" s="7"/>
      <c r="FT278" s="7"/>
      <c r="FU278" s="7"/>
      <c r="FV278" s="7"/>
      <c r="FW278" s="7"/>
      <c r="FX278" s="7"/>
      <c r="FY278" s="7"/>
      <c r="FZ278" s="7"/>
      <c r="GA278" s="7"/>
      <c r="GB278" s="7"/>
      <c r="GC278" s="7"/>
      <c r="GD278" s="7"/>
      <c r="GE278" s="7"/>
      <c r="GF278" s="7"/>
      <c r="GG278" s="7"/>
    </row>
    <row r="279" spans="1:189" x14ac:dyDescent="0.4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R279" s="7"/>
      <c r="DS279" s="7"/>
      <c r="DT279" s="7"/>
      <c r="DU279" s="7"/>
      <c r="DV279" s="7"/>
      <c r="DW279" s="7"/>
      <c r="DX279" s="7"/>
      <c r="DY279" s="7"/>
      <c r="DZ279" s="7"/>
      <c r="EA279" s="7"/>
      <c r="EB279" s="7"/>
      <c r="EC279" s="7"/>
      <c r="ED279" s="7"/>
      <c r="EE279" s="7"/>
      <c r="EF279" s="7"/>
      <c r="EG279" s="7"/>
      <c r="EH279" s="7"/>
      <c r="EI279" s="7"/>
      <c r="EJ279" s="7"/>
      <c r="EK279" s="7"/>
      <c r="EL279" s="7"/>
      <c r="EM279" s="7"/>
      <c r="EN279" s="7"/>
      <c r="EO279" s="7"/>
      <c r="EP279" s="7"/>
      <c r="EQ279" s="7"/>
      <c r="ER279" s="7"/>
      <c r="ES279" s="7"/>
      <c r="ET279" s="7"/>
      <c r="EU279" s="7"/>
      <c r="EV279" s="7"/>
      <c r="EW279" s="7"/>
      <c r="EX279" s="7"/>
      <c r="EY279" s="7"/>
      <c r="EZ279" s="7"/>
      <c r="FA279" s="7"/>
      <c r="FB279" s="7"/>
      <c r="FC279" s="7"/>
      <c r="FD279" s="7"/>
      <c r="FE279" s="7"/>
      <c r="FF279" s="7"/>
      <c r="FG279" s="7"/>
      <c r="FH279" s="7"/>
      <c r="FI279" s="7"/>
      <c r="FJ279" s="7"/>
      <c r="FK279" s="7"/>
      <c r="FL279" s="7"/>
      <c r="FM279" s="7"/>
      <c r="FN279" s="7"/>
      <c r="FO279" s="7"/>
      <c r="FP279" s="7"/>
      <c r="FQ279" s="7"/>
      <c r="FR279" s="7"/>
      <c r="FS279" s="7"/>
      <c r="FT279" s="7"/>
      <c r="FU279" s="7"/>
      <c r="FV279" s="7"/>
      <c r="FW279" s="7"/>
      <c r="FX279" s="7"/>
      <c r="FY279" s="7"/>
      <c r="FZ279" s="7"/>
      <c r="GA279" s="7"/>
      <c r="GB279" s="7"/>
      <c r="GC279" s="7"/>
      <c r="GD279" s="7"/>
      <c r="GE279" s="7"/>
      <c r="GF279" s="7"/>
      <c r="GG279" s="7"/>
    </row>
    <row r="280" spans="1:189" x14ac:dyDescent="0.4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S280" s="7"/>
      <c r="DT280" s="7"/>
      <c r="DU280" s="7"/>
      <c r="DV280" s="7"/>
      <c r="DW280" s="7"/>
      <c r="DX280" s="7"/>
      <c r="DY280" s="7"/>
      <c r="DZ280" s="7"/>
      <c r="EA280" s="7"/>
      <c r="EB280" s="7"/>
      <c r="EC280" s="7"/>
      <c r="ED280" s="7"/>
      <c r="EE280" s="7"/>
      <c r="EF280" s="7"/>
      <c r="EG280" s="7"/>
      <c r="EH280" s="7"/>
      <c r="EI280" s="7"/>
      <c r="EJ280" s="7"/>
      <c r="EK280" s="7"/>
      <c r="EL280" s="7"/>
      <c r="EM280" s="7"/>
      <c r="EN280" s="7"/>
      <c r="EO280" s="7"/>
      <c r="EP280" s="7"/>
      <c r="EQ280" s="7"/>
      <c r="ER280" s="7"/>
      <c r="ES280" s="7"/>
      <c r="ET280" s="7"/>
      <c r="EU280" s="7"/>
      <c r="EV280" s="7"/>
      <c r="EW280" s="7"/>
      <c r="EX280" s="7"/>
      <c r="EY280" s="7"/>
      <c r="EZ280" s="7"/>
      <c r="FA280" s="7"/>
      <c r="FB280" s="7"/>
      <c r="FC280" s="7"/>
      <c r="FD280" s="7"/>
      <c r="FE280" s="7"/>
      <c r="FF280" s="7"/>
      <c r="FG280" s="7"/>
      <c r="FH280" s="7"/>
      <c r="FI280" s="7"/>
      <c r="FJ280" s="7"/>
      <c r="FK280" s="7"/>
      <c r="FL280" s="7"/>
      <c r="FM280" s="7"/>
      <c r="FN280" s="7"/>
      <c r="FO280" s="7"/>
      <c r="FP280" s="7"/>
      <c r="FQ280" s="7"/>
      <c r="FR280" s="7"/>
      <c r="FS280" s="7"/>
      <c r="FT280" s="7"/>
      <c r="FU280" s="7"/>
      <c r="FV280" s="7"/>
      <c r="FW280" s="7"/>
      <c r="FX280" s="7"/>
      <c r="FY280" s="7"/>
      <c r="FZ280" s="7"/>
      <c r="GA280" s="7"/>
      <c r="GB280" s="7"/>
      <c r="GC280" s="7"/>
      <c r="GD280" s="7"/>
      <c r="GE280" s="7"/>
      <c r="GF280" s="7"/>
      <c r="GG280" s="7"/>
    </row>
    <row r="281" spans="1:189" x14ac:dyDescent="0.4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7"/>
      <c r="DS281" s="7"/>
      <c r="DT281" s="7"/>
      <c r="DU281" s="7"/>
      <c r="DV281" s="7"/>
      <c r="DW281" s="7"/>
      <c r="DX281" s="7"/>
      <c r="DY281" s="7"/>
      <c r="DZ281" s="7"/>
      <c r="EA281" s="7"/>
      <c r="EB281" s="7"/>
      <c r="EC281" s="7"/>
      <c r="ED281" s="7"/>
      <c r="EE281" s="7"/>
      <c r="EF281" s="7"/>
      <c r="EG281" s="7"/>
      <c r="EH281" s="7"/>
      <c r="EI281" s="7"/>
      <c r="EJ281" s="7"/>
      <c r="EK281" s="7"/>
      <c r="EL281" s="7"/>
      <c r="EM281" s="7"/>
      <c r="EN281" s="7"/>
      <c r="EO281" s="7"/>
      <c r="EP281" s="7"/>
      <c r="EQ281" s="7"/>
      <c r="ER281" s="7"/>
      <c r="ES281" s="7"/>
      <c r="ET281" s="7"/>
      <c r="EU281" s="7"/>
      <c r="EV281" s="7"/>
      <c r="EW281" s="7"/>
      <c r="EX281" s="7"/>
      <c r="EY281" s="7"/>
      <c r="EZ281" s="7"/>
      <c r="FA281" s="7"/>
      <c r="FB281" s="7"/>
      <c r="FC281" s="7"/>
      <c r="FD281" s="7"/>
      <c r="FE281" s="7"/>
      <c r="FF281" s="7"/>
      <c r="FG281" s="7"/>
      <c r="FH281" s="7"/>
      <c r="FI281" s="7"/>
      <c r="FJ281" s="7"/>
      <c r="FK281" s="7"/>
      <c r="FL281" s="7"/>
      <c r="FM281" s="7"/>
      <c r="FN281" s="7"/>
      <c r="FO281" s="7"/>
      <c r="FP281" s="7"/>
      <c r="FQ281" s="7"/>
      <c r="FR281" s="7"/>
      <c r="FS281" s="7"/>
      <c r="FT281" s="7"/>
      <c r="FU281" s="7"/>
      <c r="FV281" s="7"/>
      <c r="FW281" s="7"/>
      <c r="FX281" s="7"/>
      <c r="FY281" s="7"/>
      <c r="FZ281" s="7"/>
      <c r="GA281" s="7"/>
      <c r="GB281" s="7"/>
      <c r="GC281" s="7"/>
      <c r="GD281" s="7"/>
      <c r="GE281" s="7"/>
      <c r="GF281" s="7"/>
      <c r="GG281" s="7"/>
    </row>
    <row r="282" spans="1:189" x14ac:dyDescent="0.4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7"/>
      <c r="DS282" s="7"/>
      <c r="DT282" s="7"/>
      <c r="DU282" s="7"/>
      <c r="DV282" s="7"/>
      <c r="DW282" s="7"/>
      <c r="DX282" s="7"/>
      <c r="DY282" s="7"/>
      <c r="DZ282" s="7"/>
      <c r="EA282" s="7"/>
      <c r="EB282" s="7"/>
      <c r="EC282" s="7"/>
      <c r="ED282" s="7"/>
      <c r="EE282" s="7"/>
      <c r="EF282" s="7"/>
      <c r="EG282" s="7"/>
      <c r="EH282" s="7"/>
      <c r="EI282" s="7"/>
      <c r="EJ282" s="7"/>
      <c r="EK282" s="7"/>
      <c r="EL282" s="7"/>
      <c r="EM282" s="7"/>
      <c r="EN282" s="7"/>
      <c r="EO282" s="7"/>
      <c r="EP282" s="7"/>
      <c r="EQ282" s="7"/>
      <c r="ER282" s="7"/>
      <c r="ES282" s="7"/>
      <c r="ET282" s="7"/>
      <c r="EU282" s="7"/>
      <c r="EV282" s="7"/>
      <c r="EW282" s="7"/>
      <c r="EX282" s="7"/>
      <c r="EY282" s="7"/>
      <c r="EZ282" s="7"/>
      <c r="FA282" s="7"/>
      <c r="FB282" s="7"/>
      <c r="FC282" s="7"/>
      <c r="FD282" s="7"/>
      <c r="FE282" s="7"/>
      <c r="FF282" s="7"/>
      <c r="FG282" s="7"/>
      <c r="FH282" s="7"/>
      <c r="FI282" s="7"/>
      <c r="FJ282" s="7"/>
      <c r="FK282" s="7"/>
      <c r="FL282" s="7"/>
      <c r="FM282" s="7"/>
      <c r="FN282" s="7"/>
      <c r="FO282" s="7"/>
      <c r="FP282" s="7"/>
      <c r="FQ282" s="7"/>
      <c r="FR282" s="7"/>
      <c r="FS282" s="7"/>
      <c r="FT282" s="7"/>
      <c r="FU282" s="7"/>
      <c r="FV282" s="7"/>
      <c r="FW282" s="7"/>
      <c r="FX282" s="7"/>
      <c r="FY282" s="7"/>
      <c r="FZ282" s="7"/>
      <c r="GA282" s="7"/>
      <c r="GB282" s="7"/>
      <c r="GC282" s="7"/>
      <c r="GD282" s="7"/>
      <c r="GE282" s="7"/>
      <c r="GF282" s="7"/>
      <c r="GG282" s="7"/>
    </row>
    <row r="283" spans="1:189" x14ac:dyDescent="0.4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  <c r="DH283" s="7"/>
      <c r="DI283" s="7"/>
      <c r="DJ283" s="7"/>
      <c r="DK283" s="7"/>
      <c r="DL283" s="7"/>
      <c r="DM283" s="7"/>
      <c r="DN283" s="7"/>
      <c r="DO283" s="7"/>
      <c r="DP283" s="7"/>
      <c r="DQ283" s="7"/>
      <c r="DR283" s="7"/>
      <c r="DS283" s="7"/>
      <c r="DT283" s="7"/>
      <c r="DU283" s="7"/>
      <c r="DV283" s="7"/>
      <c r="DW283" s="7"/>
      <c r="DX283" s="7"/>
      <c r="DY283" s="7"/>
      <c r="DZ283" s="7"/>
      <c r="EA283" s="7"/>
      <c r="EB283" s="7"/>
      <c r="EC283" s="7"/>
      <c r="ED283" s="7"/>
      <c r="EE283" s="7"/>
      <c r="EF283" s="7"/>
      <c r="EG283" s="7"/>
      <c r="EH283" s="7"/>
      <c r="EI283" s="7"/>
      <c r="EJ283" s="7"/>
      <c r="EK283" s="7"/>
      <c r="EL283" s="7"/>
      <c r="EM283" s="7"/>
      <c r="EN283" s="7"/>
      <c r="EO283" s="7"/>
      <c r="EP283" s="7"/>
      <c r="EQ283" s="7"/>
      <c r="ER283" s="7"/>
      <c r="ES283" s="7"/>
      <c r="ET283" s="7"/>
      <c r="EU283" s="7"/>
      <c r="EV283" s="7"/>
      <c r="EW283" s="7"/>
      <c r="EX283" s="7"/>
      <c r="EY283" s="7"/>
      <c r="EZ283" s="7"/>
      <c r="FA283" s="7"/>
      <c r="FB283" s="7"/>
      <c r="FC283" s="7"/>
      <c r="FD283" s="7"/>
      <c r="FE283" s="7"/>
      <c r="FF283" s="7"/>
      <c r="FG283" s="7"/>
      <c r="FH283" s="7"/>
      <c r="FI283" s="7"/>
      <c r="FJ283" s="7"/>
      <c r="FK283" s="7"/>
      <c r="FL283" s="7"/>
      <c r="FM283" s="7"/>
      <c r="FN283" s="7"/>
      <c r="FO283" s="7"/>
      <c r="FP283" s="7"/>
      <c r="FQ283" s="7"/>
      <c r="FR283" s="7"/>
      <c r="FS283" s="7"/>
      <c r="FT283" s="7"/>
      <c r="FU283" s="7"/>
      <c r="FV283" s="7"/>
      <c r="FW283" s="7"/>
      <c r="FX283" s="7"/>
      <c r="FY283" s="7"/>
      <c r="FZ283" s="7"/>
      <c r="GA283" s="7"/>
      <c r="GB283" s="7"/>
      <c r="GC283" s="7"/>
      <c r="GD283" s="7"/>
      <c r="GE283" s="7"/>
      <c r="GF283" s="7"/>
      <c r="GG283" s="7"/>
    </row>
    <row r="284" spans="1:189" x14ac:dyDescent="0.4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7"/>
      <c r="DC284" s="7"/>
      <c r="DD284" s="7"/>
      <c r="DE284" s="7"/>
      <c r="DF284" s="7"/>
      <c r="DG284" s="7"/>
      <c r="DH284" s="7"/>
      <c r="DI284" s="7"/>
      <c r="DJ284" s="7"/>
      <c r="DK284" s="7"/>
      <c r="DL284" s="7"/>
      <c r="DM284" s="7"/>
      <c r="DN284" s="7"/>
      <c r="DO284" s="7"/>
      <c r="DP284" s="7"/>
      <c r="DQ284" s="7"/>
      <c r="DR284" s="7"/>
      <c r="DS284" s="7"/>
      <c r="DT284" s="7"/>
      <c r="DU284" s="7"/>
      <c r="DV284" s="7"/>
      <c r="DW284" s="7"/>
      <c r="DX284" s="7"/>
      <c r="DY284" s="7"/>
      <c r="DZ284" s="7"/>
      <c r="EA284" s="7"/>
      <c r="EB284" s="7"/>
      <c r="EC284" s="7"/>
      <c r="ED284" s="7"/>
      <c r="EE284" s="7"/>
      <c r="EF284" s="7"/>
      <c r="EG284" s="7"/>
      <c r="EH284" s="7"/>
      <c r="EI284" s="7"/>
      <c r="EJ284" s="7"/>
      <c r="EK284" s="7"/>
      <c r="EL284" s="7"/>
      <c r="EM284" s="7"/>
      <c r="EN284" s="7"/>
      <c r="EO284" s="7"/>
      <c r="EP284" s="7"/>
      <c r="EQ284" s="7"/>
      <c r="ER284" s="7"/>
      <c r="ES284" s="7"/>
      <c r="ET284" s="7"/>
      <c r="EU284" s="7"/>
      <c r="EV284" s="7"/>
      <c r="EW284" s="7"/>
      <c r="EX284" s="7"/>
      <c r="EY284" s="7"/>
      <c r="EZ284" s="7"/>
      <c r="FA284" s="7"/>
      <c r="FB284" s="7"/>
      <c r="FC284" s="7"/>
      <c r="FD284" s="7"/>
      <c r="FE284" s="7"/>
      <c r="FF284" s="7"/>
      <c r="FG284" s="7"/>
      <c r="FH284" s="7"/>
      <c r="FI284" s="7"/>
      <c r="FJ284" s="7"/>
      <c r="FK284" s="7"/>
      <c r="FL284" s="7"/>
      <c r="FM284" s="7"/>
      <c r="FN284" s="7"/>
      <c r="FO284" s="7"/>
      <c r="FP284" s="7"/>
      <c r="FQ284" s="7"/>
      <c r="FR284" s="7"/>
      <c r="FS284" s="7"/>
      <c r="FT284" s="7"/>
      <c r="FU284" s="7"/>
      <c r="FV284" s="7"/>
      <c r="FW284" s="7"/>
      <c r="FX284" s="7"/>
      <c r="FY284" s="7"/>
      <c r="FZ284" s="7"/>
      <c r="GA284" s="7"/>
      <c r="GB284" s="7"/>
      <c r="GC284" s="7"/>
      <c r="GD284" s="7"/>
      <c r="GE284" s="7"/>
      <c r="GF284" s="7"/>
      <c r="GG284" s="7"/>
    </row>
    <row r="285" spans="1:189" x14ac:dyDescent="0.4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G285" s="7"/>
      <c r="EH285" s="7"/>
      <c r="EI285" s="7"/>
      <c r="EJ285" s="7"/>
      <c r="EK285" s="7"/>
      <c r="EL285" s="7"/>
      <c r="EM285" s="7"/>
      <c r="EN285" s="7"/>
      <c r="EO285" s="7"/>
      <c r="EP285" s="7"/>
      <c r="EQ285" s="7"/>
      <c r="ER285" s="7"/>
      <c r="ES285" s="7"/>
      <c r="ET285" s="7"/>
      <c r="EU285" s="7"/>
      <c r="EV285" s="7"/>
      <c r="EW285" s="7"/>
      <c r="EX285" s="7"/>
      <c r="EY285" s="7"/>
      <c r="EZ285" s="7"/>
      <c r="FA285" s="7"/>
      <c r="FB285" s="7"/>
      <c r="FC285" s="7"/>
      <c r="FD285" s="7"/>
      <c r="FE285" s="7"/>
      <c r="FF285" s="7"/>
      <c r="FG285" s="7"/>
      <c r="FH285" s="7"/>
      <c r="FI285" s="7"/>
      <c r="FJ285" s="7"/>
      <c r="FK285" s="7"/>
      <c r="FL285" s="7"/>
      <c r="FM285" s="7"/>
      <c r="FN285" s="7"/>
      <c r="FO285" s="7"/>
      <c r="FP285" s="7"/>
      <c r="FQ285" s="7"/>
      <c r="FR285" s="7"/>
      <c r="FS285" s="7"/>
      <c r="FT285" s="7"/>
      <c r="FU285" s="7"/>
      <c r="FV285" s="7"/>
      <c r="FW285" s="7"/>
      <c r="FX285" s="7"/>
      <c r="FY285" s="7"/>
      <c r="FZ285" s="7"/>
      <c r="GA285" s="7"/>
      <c r="GB285" s="7"/>
      <c r="GC285" s="7"/>
      <c r="GD285" s="7"/>
      <c r="GE285" s="7"/>
      <c r="GF285" s="7"/>
      <c r="GG285" s="7"/>
    </row>
    <row r="286" spans="1:189" x14ac:dyDescent="0.4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R286" s="7"/>
      <c r="DS286" s="7"/>
      <c r="DT286" s="7"/>
      <c r="DU286" s="7"/>
      <c r="DV286" s="7"/>
      <c r="DW286" s="7"/>
      <c r="DX286" s="7"/>
      <c r="DY286" s="7"/>
      <c r="DZ286" s="7"/>
      <c r="EA286" s="7"/>
      <c r="EB286" s="7"/>
      <c r="EC286" s="7"/>
      <c r="ED286" s="7"/>
      <c r="EE286" s="7"/>
      <c r="EF286" s="7"/>
      <c r="EG286" s="7"/>
      <c r="EH286" s="7"/>
      <c r="EI286" s="7"/>
      <c r="EJ286" s="7"/>
      <c r="EK286" s="7"/>
      <c r="EL286" s="7"/>
      <c r="EM286" s="7"/>
      <c r="EN286" s="7"/>
      <c r="EO286" s="7"/>
      <c r="EP286" s="7"/>
      <c r="EQ286" s="7"/>
      <c r="ER286" s="7"/>
      <c r="ES286" s="7"/>
      <c r="ET286" s="7"/>
      <c r="EU286" s="7"/>
      <c r="EV286" s="7"/>
      <c r="EW286" s="7"/>
      <c r="EX286" s="7"/>
      <c r="EY286" s="7"/>
      <c r="EZ286" s="7"/>
      <c r="FA286" s="7"/>
      <c r="FB286" s="7"/>
      <c r="FC286" s="7"/>
      <c r="FD286" s="7"/>
      <c r="FE286" s="7"/>
      <c r="FF286" s="7"/>
      <c r="FG286" s="7"/>
      <c r="FH286" s="7"/>
      <c r="FI286" s="7"/>
      <c r="FJ286" s="7"/>
      <c r="FK286" s="7"/>
      <c r="FL286" s="7"/>
      <c r="FM286" s="7"/>
      <c r="FN286" s="7"/>
      <c r="FO286" s="7"/>
      <c r="FP286" s="7"/>
      <c r="FQ286" s="7"/>
      <c r="FR286" s="7"/>
      <c r="FS286" s="7"/>
      <c r="FT286" s="7"/>
      <c r="FU286" s="7"/>
      <c r="FV286" s="7"/>
      <c r="FW286" s="7"/>
      <c r="FX286" s="7"/>
      <c r="FY286" s="7"/>
      <c r="FZ286" s="7"/>
      <c r="GA286" s="7"/>
      <c r="GB286" s="7"/>
      <c r="GC286" s="7"/>
      <c r="GD286" s="7"/>
      <c r="GE286" s="7"/>
      <c r="GF286" s="7"/>
      <c r="GG286" s="7"/>
    </row>
    <row r="287" spans="1:189" x14ac:dyDescent="0.4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  <c r="DT287" s="7"/>
      <c r="DU287" s="7"/>
      <c r="DV287" s="7"/>
      <c r="DW287" s="7"/>
      <c r="DX287" s="7"/>
      <c r="DY287" s="7"/>
      <c r="DZ287" s="7"/>
      <c r="EA287" s="7"/>
      <c r="EB287" s="7"/>
      <c r="EC287" s="7"/>
      <c r="ED287" s="7"/>
      <c r="EE287" s="7"/>
      <c r="EF287" s="7"/>
      <c r="EG287" s="7"/>
      <c r="EH287" s="7"/>
      <c r="EI287" s="7"/>
      <c r="EJ287" s="7"/>
      <c r="EK287" s="7"/>
      <c r="EL287" s="7"/>
      <c r="EM287" s="7"/>
      <c r="EN287" s="7"/>
      <c r="EO287" s="7"/>
      <c r="EP287" s="7"/>
      <c r="EQ287" s="7"/>
      <c r="ER287" s="7"/>
      <c r="ES287" s="7"/>
      <c r="ET287" s="7"/>
      <c r="EU287" s="7"/>
      <c r="EV287" s="7"/>
      <c r="EW287" s="7"/>
      <c r="EX287" s="7"/>
      <c r="EY287" s="7"/>
      <c r="EZ287" s="7"/>
      <c r="FA287" s="7"/>
      <c r="FB287" s="7"/>
      <c r="FC287" s="7"/>
      <c r="FD287" s="7"/>
      <c r="FE287" s="7"/>
      <c r="FF287" s="7"/>
      <c r="FG287" s="7"/>
      <c r="FH287" s="7"/>
      <c r="FI287" s="7"/>
      <c r="FJ287" s="7"/>
      <c r="FK287" s="7"/>
      <c r="FL287" s="7"/>
      <c r="FM287" s="7"/>
      <c r="FN287" s="7"/>
      <c r="FO287" s="7"/>
      <c r="FP287" s="7"/>
      <c r="FQ287" s="7"/>
      <c r="FR287" s="7"/>
      <c r="FS287" s="7"/>
      <c r="FT287" s="7"/>
      <c r="FU287" s="7"/>
      <c r="FV287" s="7"/>
      <c r="FW287" s="7"/>
      <c r="FX287" s="7"/>
      <c r="FY287" s="7"/>
      <c r="FZ287" s="7"/>
      <c r="GA287" s="7"/>
      <c r="GB287" s="7"/>
      <c r="GC287" s="7"/>
      <c r="GD287" s="7"/>
      <c r="GE287" s="7"/>
      <c r="GF287" s="7"/>
      <c r="GG287" s="7"/>
    </row>
    <row r="288" spans="1:189" x14ac:dyDescent="0.4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  <c r="EX288" s="7"/>
      <c r="EY288" s="7"/>
      <c r="EZ288" s="7"/>
      <c r="FA288" s="7"/>
      <c r="FB288" s="7"/>
      <c r="FC288" s="7"/>
      <c r="FD288" s="7"/>
      <c r="FE288" s="7"/>
      <c r="FF288" s="7"/>
      <c r="FG288" s="7"/>
      <c r="FH288" s="7"/>
      <c r="FI288" s="7"/>
      <c r="FJ288" s="7"/>
      <c r="FK288" s="7"/>
      <c r="FL288" s="7"/>
      <c r="FM288" s="7"/>
      <c r="FN288" s="7"/>
      <c r="FO288" s="7"/>
      <c r="FP288" s="7"/>
      <c r="FQ288" s="7"/>
      <c r="FR288" s="7"/>
      <c r="FS288" s="7"/>
      <c r="FT288" s="7"/>
      <c r="FU288" s="7"/>
      <c r="FV288" s="7"/>
      <c r="FW288" s="7"/>
      <c r="FX288" s="7"/>
      <c r="FY288" s="7"/>
      <c r="FZ288" s="7"/>
      <c r="GA288" s="7"/>
      <c r="GB288" s="7"/>
      <c r="GC288" s="7"/>
      <c r="GD288" s="7"/>
      <c r="GE288" s="7"/>
      <c r="GF288" s="7"/>
      <c r="GG288" s="7"/>
    </row>
    <row r="289" spans="1:189" x14ac:dyDescent="0.4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  <c r="DH289" s="7"/>
      <c r="DI289" s="7"/>
      <c r="DJ289" s="7"/>
      <c r="DK289" s="7"/>
      <c r="DL289" s="7"/>
      <c r="DM289" s="7"/>
      <c r="DN289" s="7"/>
      <c r="DO289" s="7"/>
      <c r="DP289" s="7"/>
      <c r="DQ289" s="7"/>
      <c r="DR289" s="7"/>
      <c r="DS289" s="7"/>
      <c r="DT289" s="7"/>
      <c r="DU289" s="7"/>
      <c r="DV289" s="7"/>
      <c r="DW289" s="7"/>
      <c r="DX289" s="7"/>
      <c r="DY289" s="7"/>
      <c r="DZ289" s="7"/>
      <c r="EA289" s="7"/>
      <c r="EB289" s="7"/>
      <c r="EC289" s="7"/>
      <c r="ED289" s="7"/>
      <c r="EE289" s="7"/>
      <c r="EF289" s="7"/>
      <c r="EG289" s="7"/>
      <c r="EH289" s="7"/>
      <c r="EI289" s="7"/>
      <c r="EJ289" s="7"/>
      <c r="EK289" s="7"/>
      <c r="EL289" s="7"/>
      <c r="EM289" s="7"/>
      <c r="EN289" s="7"/>
      <c r="EO289" s="7"/>
      <c r="EP289" s="7"/>
      <c r="EQ289" s="7"/>
      <c r="ER289" s="7"/>
      <c r="ES289" s="7"/>
      <c r="ET289" s="7"/>
      <c r="EU289" s="7"/>
      <c r="EV289" s="7"/>
      <c r="EW289" s="7"/>
      <c r="EX289" s="7"/>
      <c r="EY289" s="7"/>
      <c r="EZ289" s="7"/>
      <c r="FA289" s="7"/>
      <c r="FB289" s="7"/>
      <c r="FC289" s="7"/>
      <c r="FD289" s="7"/>
      <c r="FE289" s="7"/>
      <c r="FF289" s="7"/>
      <c r="FG289" s="7"/>
      <c r="FH289" s="7"/>
      <c r="FI289" s="7"/>
      <c r="FJ289" s="7"/>
      <c r="FK289" s="7"/>
      <c r="FL289" s="7"/>
      <c r="FM289" s="7"/>
      <c r="FN289" s="7"/>
      <c r="FO289" s="7"/>
      <c r="FP289" s="7"/>
      <c r="FQ289" s="7"/>
      <c r="FR289" s="7"/>
      <c r="FS289" s="7"/>
      <c r="FT289" s="7"/>
      <c r="FU289" s="7"/>
      <c r="FV289" s="7"/>
      <c r="FW289" s="7"/>
      <c r="FX289" s="7"/>
      <c r="FY289" s="7"/>
      <c r="FZ289" s="7"/>
      <c r="GA289" s="7"/>
      <c r="GB289" s="7"/>
      <c r="GC289" s="7"/>
      <c r="GD289" s="7"/>
      <c r="GE289" s="7"/>
      <c r="GF289" s="7"/>
      <c r="GG289" s="7"/>
    </row>
    <row r="290" spans="1:189" x14ac:dyDescent="0.4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  <c r="DH290" s="7"/>
      <c r="DI290" s="7"/>
      <c r="DJ290" s="7"/>
      <c r="DK290" s="7"/>
      <c r="DL290" s="7"/>
      <c r="DM290" s="7"/>
      <c r="DN290" s="7"/>
      <c r="DO290" s="7"/>
      <c r="DP290" s="7"/>
      <c r="DQ290" s="7"/>
      <c r="DR290" s="7"/>
      <c r="DS290" s="7"/>
      <c r="DT290" s="7"/>
      <c r="DU290" s="7"/>
      <c r="DV290" s="7"/>
      <c r="DW290" s="7"/>
      <c r="DX290" s="7"/>
      <c r="DY290" s="7"/>
      <c r="DZ290" s="7"/>
      <c r="EA290" s="7"/>
      <c r="EB290" s="7"/>
      <c r="EC290" s="7"/>
      <c r="ED290" s="7"/>
      <c r="EE290" s="7"/>
      <c r="EF290" s="7"/>
      <c r="EG290" s="7"/>
      <c r="EH290" s="7"/>
      <c r="EI290" s="7"/>
      <c r="EJ290" s="7"/>
      <c r="EK290" s="7"/>
      <c r="EL290" s="7"/>
      <c r="EM290" s="7"/>
      <c r="EN290" s="7"/>
      <c r="EO290" s="7"/>
      <c r="EP290" s="7"/>
      <c r="EQ290" s="7"/>
      <c r="ER290" s="7"/>
      <c r="ES290" s="7"/>
      <c r="ET290" s="7"/>
      <c r="EU290" s="7"/>
      <c r="EV290" s="7"/>
      <c r="EW290" s="7"/>
      <c r="EX290" s="7"/>
      <c r="EY290" s="7"/>
      <c r="EZ290" s="7"/>
      <c r="FA290" s="7"/>
      <c r="FB290" s="7"/>
      <c r="FC290" s="7"/>
      <c r="FD290" s="7"/>
      <c r="FE290" s="7"/>
      <c r="FF290" s="7"/>
      <c r="FG290" s="7"/>
      <c r="FH290" s="7"/>
      <c r="FI290" s="7"/>
      <c r="FJ290" s="7"/>
      <c r="FK290" s="7"/>
      <c r="FL290" s="7"/>
      <c r="FM290" s="7"/>
      <c r="FN290" s="7"/>
      <c r="FO290" s="7"/>
      <c r="FP290" s="7"/>
      <c r="FQ290" s="7"/>
      <c r="FR290" s="7"/>
      <c r="FS290" s="7"/>
      <c r="FT290" s="7"/>
      <c r="FU290" s="7"/>
      <c r="FV290" s="7"/>
      <c r="FW290" s="7"/>
      <c r="FX290" s="7"/>
      <c r="FY290" s="7"/>
      <c r="FZ290" s="7"/>
      <c r="GA290" s="7"/>
      <c r="GB290" s="7"/>
      <c r="GC290" s="7"/>
      <c r="GD290" s="7"/>
      <c r="GE290" s="7"/>
      <c r="GF290" s="7"/>
      <c r="GG290" s="7"/>
    </row>
    <row r="291" spans="1:189" x14ac:dyDescent="0.4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S291" s="7"/>
      <c r="DT291" s="7"/>
      <c r="DU291" s="7"/>
      <c r="DV291" s="7"/>
      <c r="DW291" s="7"/>
      <c r="DX291" s="7"/>
      <c r="DY291" s="7"/>
      <c r="DZ291" s="7"/>
      <c r="EA291" s="7"/>
      <c r="EB291" s="7"/>
      <c r="EC291" s="7"/>
      <c r="ED291" s="7"/>
      <c r="EE291" s="7"/>
      <c r="EF291" s="7"/>
      <c r="EG291" s="7"/>
      <c r="EH291" s="7"/>
      <c r="EI291" s="7"/>
      <c r="EJ291" s="7"/>
      <c r="EK291" s="7"/>
      <c r="EL291" s="7"/>
      <c r="EM291" s="7"/>
      <c r="EN291" s="7"/>
      <c r="EO291" s="7"/>
      <c r="EP291" s="7"/>
      <c r="EQ291" s="7"/>
      <c r="ER291" s="7"/>
      <c r="ES291" s="7"/>
      <c r="ET291" s="7"/>
      <c r="EU291" s="7"/>
      <c r="EV291" s="7"/>
      <c r="EW291" s="7"/>
      <c r="EX291" s="7"/>
      <c r="EY291" s="7"/>
      <c r="EZ291" s="7"/>
      <c r="FA291" s="7"/>
      <c r="FB291" s="7"/>
      <c r="FC291" s="7"/>
      <c r="FD291" s="7"/>
      <c r="FE291" s="7"/>
      <c r="FF291" s="7"/>
      <c r="FG291" s="7"/>
      <c r="FH291" s="7"/>
      <c r="FI291" s="7"/>
      <c r="FJ291" s="7"/>
      <c r="FK291" s="7"/>
      <c r="FL291" s="7"/>
      <c r="FM291" s="7"/>
      <c r="FN291" s="7"/>
      <c r="FO291" s="7"/>
      <c r="FP291" s="7"/>
      <c r="FQ291" s="7"/>
      <c r="FR291" s="7"/>
      <c r="FS291" s="7"/>
      <c r="FT291" s="7"/>
      <c r="FU291" s="7"/>
      <c r="FV291" s="7"/>
      <c r="FW291" s="7"/>
      <c r="FX291" s="7"/>
      <c r="FY291" s="7"/>
      <c r="FZ291" s="7"/>
      <c r="GA291" s="7"/>
      <c r="GB291" s="7"/>
      <c r="GC291" s="7"/>
      <c r="GD291" s="7"/>
      <c r="GE291" s="7"/>
      <c r="GF291" s="7"/>
      <c r="GG291" s="7"/>
    </row>
    <row r="292" spans="1:189" x14ac:dyDescent="0.4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S292" s="7"/>
      <c r="DT292" s="7"/>
      <c r="DU292" s="7"/>
      <c r="DV292" s="7"/>
      <c r="DW292" s="7"/>
      <c r="DX292" s="7"/>
      <c r="DY292" s="7"/>
      <c r="DZ292" s="7"/>
      <c r="EA292" s="7"/>
      <c r="EB292" s="7"/>
      <c r="EC292" s="7"/>
      <c r="ED292" s="7"/>
      <c r="EE292" s="7"/>
      <c r="EF292" s="7"/>
      <c r="EG292" s="7"/>
      <c r="EH292" s="7"/>
      <c r="EI292" s="7"/>
      <c r="EJ292" s="7"/>
      <c r="EK292" s="7"/>
      <c r="EL292" s="7"/>
      <c r="EM292" s="7"/>
      <c r="EN292" s="7"/>
      <c r="EO292" s="7"/>
      <c r="EP292" s="7"/>
      <c r="EQ292" s="7"/>
      <c r="ER292" s="7"/>
      <c r="ES292" s="7"/>
      <c r="ET292" s="7"/>
      <c r="EU292" s="7"/>
      <c r="EV292" s="7"/>
      <c r="EW292" s="7"/>
      <c r="EX292" s="7"/>
      <c r="EY292" s="7"/>
      <c r="EZ292" s="7"/>
      <c r="FA292" s="7"/>
      <c r="FB292" s="7"/>
      <c r="FC292" s="7"/>
      <c r="FD292" s="7"/>
      <c r="FE292" s="7"/>
      <c r="FF292" s="7"/>
      <c r="FG292" s="7"/>
      <c r="FH292" s="7"/>
      <c r="FI292" s="7"/>
      <c r="FJ292" s="7"/>
      <c r="FK292" s="7"/>
      <c r="FL292" s="7"/>
      <c r="FM292" s="7"/>
      <c r="FN292" s="7"/>
      <c r="FO292" s="7"/>
      <c r="FP292" s="7"/>
      <c r="FQ292" s="7"/>
      <c r="FR292" s="7"/>
      <c r="FS292" s="7"/>
      <c r="FT292" s="7"/>
      <c r="FU292" s="7"/>
      <c r="FV292" s="7"/>
      <c r="FW292" s="7"/>
      <c r="FX292" s="7"/>
      <c r="FY292" s="7"/>
      <c r="FZ292" s="7"/>
      <c r="GA292" s="7"/>
      <c r="GB292" s="7"/>
      <c r="GC292" s="7"/>
      <c r="GD292" s="7"/>
      <c r="GE292" s="7"/>
      <c r="GF292" s="7"/>
      <c r="GG292" s="7"/>
    </row>
    <row r="293" spans="1:189" x14ac:dyDescent="0.4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R293" s="7"/>
      <c r="DS293" s="7"/>
      <c r="DT293" s="7"/>
      <c r="DU293" s="7"/>
      <c r="DV293" s="7"/>
      <c r="DW293" s="7"/>
      <c r="DX293" s="7"/>
      <c r="DY293" s="7"/>
      <c r="DZ293" s="7"/>
      <c r="EA293" s="7"/>
      <c r="EB293" s="7"/>
      <c r="EC293" s="7"/>
      <c r="ED293" s="7"/>
      <c r="EE293" s="7"/>
      <c r="EF293" s="7"/>
      <c r="EG293" s="7"/>
      <c r="EH293" s="7"/>
      <c r="EI293" s="7"/>
      <c r="EJ293" s="7"/>
      <c r="EK293" s="7"/>
      <c r="EL293" s="7"/>
      <c r="EM293" s="7"/>
      <c r="EN293" s="7"/>
      <c r="EO293" s="7"/>
      <c r="EP293" s="7"/>
      <c r="EQ293" s="7"/>
      <c r="ER293" s="7"/>
      <c r="ES293" s="7"/>
      <c r="ET293" s="7"/>
      <c r="EU293" s="7"/>
      <c r="EV293" s="7"/>
      <c r="EW293" s="7"/>
      <c r="EX293" s="7"/>
      <c r="EY293" s="7"/>
      <c r="EZ293" s="7"/>
      <c r="FA293" s="7"/>
      <c r="FB293" s="7"/>
      <c r="FC293" s="7"/>
      <c r="FD293" s="7"/>
      <c r="FE293" s="7"/>
      <c r="FF293" s="7"/>
      <c r="FG293" s="7"/>
      <c r="FH293" s="7"/>
      <c r="FI293" s="7"/>
      <c r="FJ293" s="7"/>
      <c r="FK293" s="7"/>
      <c r="FL293" s="7"/>
      <c r="FM293" s="7"/>
      <c r="FN293" s="7"/>
      <c r="FO293" s="7"/>
      <c r="FP293" s="7"/>
      <c r="FQ293" s="7"/>
      <c r="FR293" s="7"/>
      <c r="FS293" s="7"/>
      <c r="FT293" s="7"/>
      <c r="FU293" s="7"/>
      <c r="FV293" s="7"/>
      <c r="FW293" s="7"/>
      <c r="FX293" s="7"/>
      <c r="FY293" s="7"/>
      <c r="FZ293" s="7"/>
      <c r="GA293" s="7"/>
      <c r="GB293" s="7"/>
      <c r="GC293" s="7"/>
      <c r="GD293" s="7"/>
      <c r="GE293" s="7"/>
      <c r="GF293" s="7"/>
      <c r="GG293" s="7"/>
    </row>
    <row r="294" spans="1:189" x14ac:dyDescent="0.4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G294" s="7"/>
      <c r="EH294" s="7"/>
      <c r="EI294" s="7"/>
      <c r="EJ294" s="7"/>
      <c r="EK294" s="7"/>
      <c r="EL294" s="7"/>
      <c r="EM294" s="7"/>
      <c r="EN294" s="7"/>
      <c r="EO294" s="7"/>
      <c r="EP294" s="7"/>
      <c r="EQ294" s="7"/>
      <c r="ER294" s="7"/>
      <c r="ES294" s="7"/>
      <c r="ET294" s="7"/>
      <c r="EU294" s="7"/>
      <c r="EV294" s="7"/>
      <c r="EW294" s="7"/>
      <c r="EX294" s="7"/>
      <c r="EY294" s="7"/>
      <c r="EZ294" s="7"/>
      <c r="FA294" s="7"/>
      <c r="FB294" s="7"/>
      <c r="FC294" s="7"/>
      <c r="FD294" s="7"/>
      <c r="FE294" s="7"/>
      <c r="FF294" s="7"/>
      <c r="FG294" s="7"/>
      <c r="FH294" s="7"/>
      <c r="FI294" s="7"/>
      <c r="FJ294" s="7"/>
      <c r="FK294" s="7"/>
      <c r="FL294" s="7"/>
      <c r="FM294" s="7"/>
      <c r="FN294" s="7"/>
      <c r="FO294" s="7"/>
      <c r="FP294" s="7"/>
      <c r="FQ294" s="7"/>
      <c r="FR294" s="7"/>
      <c r="FS294" s="7"/>
      <c r="FT294" s="7"/>
      <c r="FU294" s="7"/>
      <c r="FV294" s="7"/>
      <c r="FW294" s="7"/>
      <c r="FX294" s="7"/>
      <c r="FY294" s="7"/>
      <c r="FZ294" s="7"/>
      <c r="GA294" s="7"/>
      <c r="GB294" s="7"/>
      <c r="GC294" s="7"/>
      <c r="GD294" s="7"/>
      <c r="GE294" s="7"/>
      <c r="GF294" s="7"/>
      <c r="GG294" s="7"/>
    </row>
    <row r="295" spans="1:189" x14ac:dyDescent="0.4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  <c r="DH295" s="7"/>
      <c r="DI295" s="7"/>
      <c r="DJ295" s="7"/>
      <c r="DK295" s="7"/>
      <c r="DL295" s="7"/>
      <c r="DM295" s="7"/>
      <c r="DN295" s="7"/>
      <c r="DO295" s="7"/>
      <c r="DP295" s="7"/>
      <c r="DQ295" s="7"/>
      <c r="DR295" s="7"/>
      <c r="DS295" s="7"/>
      <c r="DT295" s="7"/>
      <c r="DU295" s="7"/>
      <c r="DV295" s="7"/>
      <c r="DW295" s="7"/>
      <c r="DX295" s="7"/>
      <c r="DY295" s="7"/>
      <c r="DZ295" s="7"/>
      <c r="EA295" s="7"/>
      <c r="EB295" s="7"/>
      <c r="EC295" s="7"/>
      <c r="ED295" s="7"/>
      <c r="EE295" s="7"/>
      <c r="EF295" s="7"/>
      <c r="EG295" s="7"/>
      <c r="EH295" s="7"/>
      <c r="EI295" s="7"/>
      <c r="EJ295" s="7"/>
      <c r="EK295" s="7"/>
      <c r="EL295" s="7"/>
      <c r="EM295" s="7"/>
      <c r="EN295" s="7"/>
      <c r="EO295" s="7"/>
      <c r="EP295" s="7"/>
      <c r="EQ295" s="7"/>
      <c r="ER295" s="7"/>
      <c r="ES295" s="7"/>
      <c r="ET295" s="7"/>
      <c r="EU295" s="7"/>
      <c r="EV295" s="7"/>
      <c r="EW295" s="7"/>
      <c r="EX295" s="7"/>
      <c r="EY295" s="7"/>
      <c r="EZ295" s="7"/>
      <c r="FA295" s="7"/>
      <c r="FB295" s="7"/>
      <c r="FC295" s="7"/>
      <c r="FD295" s="7"/>
      <c r="FE295" s="7"/>
      <c r="FF295" s="7"/>
      <c r="FG295" s="7"/>
      <c r="FH295" s="7"/>
      <c r="FI295" s="7"/>
      <c r="FJ295" s="7"/>
      <c r="FK295" s="7"/>
      <c r="FL295" s="7"/>
      <c r="FM295" s="7"/>
      <c r="FN295" s="7"/>
      <c r="FO295" s="7"/>
      <c r="FP295" s="7"/>
      <c r="FQ295" s="7"/>
      <c r="FR295" s="7"/>
      <c r="FS295" s="7"/>
      <c r="FT295" s="7"/>
      <c r="FU295" s="7"/>
      <c r="FV295" s="7"/>
      <c r="FW295" s="7"/>
      <c r="FX295" s="7"/>
      <c r="FY295" s="7"/>
      <c r="FZ295" s="7"/>
      <c r="GA295" s="7"/>
      <c r="GB295" s="7"/>
      <c r="GC295" s="7"/>
      <c r="GD295" s="7"/>
      <c r="GE295" s="7"/>
      <c r="GF295" s="7"/>
      <c r="GG295" s="7"/>
    </row>
    <row r="296" spans="1:189" x14ac:dyDescent="0.4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7"/>
      <c r="DS296" s="7"/>
      <c r="DT296" s="7"/>
      <c r="DU296" s="7"/>
      <c r="DV296" s="7"/>
      <c r="DW296" s="7"/>
      <c r="DX296" s="7"/>
      <c r="DY296" s="7"/>
      <c r="DZ296" s="7"/>
      <c r="EA296" s="7"/>
      <c r="EB296" s="7"/>
      <c r="EC296" s="7"/>
      <c r="ED296" s="7"/>
      <c r="EE296" s="7"/>
      <c r="EF296" s="7"/>
      <c r="EG296" s="7"/>
      <c r="EH296" s="7"/>
      <c r="EI296" s="7"/>
      <c r="EJ296" s="7"/>
      <c r="EK296" s="7"/>
      <c r="EL296" s="7"/>
      <c r="EM296" s="7"/>
      <c r="EN296" s="7"/>
      <c r="EO296" s="7"/>
      <c r="EP296" s="7"/>
      <c r="EQ296" s="7"/>
      <c r="ER296" s="7"/>
      <c r="ES296" s="7"/>
      <c r="ET296" s="7"/>
      <c r="EU296" s="7"/>
      <c r="EV296" s="7"/>
      <c r="EW296" s="7"/>
      <c r="EX296" s="7"/>
      <c r="EY296" s="7"/>
      <c r="EZ296" s="7"/>
      <c r="FA296" s="7"/>
      <c r="FB296" s="7"/>
      <c r="FC296" s="7"/>
      <c r="FD296" s="7"/>
      <c r="FE296" s="7"/>
      <c r="FF296" s="7"/>
      <c r="FG296" s="7"/>
      <c r="FH296" s="7"/>
      <c r="FI296" s="7"/>
      <c r="FJ296" s="7"/>
      <c r="FK296" s="7"/>
      <c r="FL296" s="7"/>
      <c r="FM296" s="7"/>
      <c r="FN296" s="7"/>
      <c r="FO296" s="7"/>
      <c r="FP296" s="7"/>
      <c r="FQ296" s="7"/>
      <c r="FR296" s="7"/>
      <c r="FS296" s="7"/>
      <c r="FT296" s="7"/>
      <c r="FU296" s="7"/>
      <c r="FV296" s="7"/>
      <c r="FW296" s="7"/>
      <c r="FX296" s="7"/>
      <c r="FY296" s="7"/>
      <c r="FZ296" s="7"/>
      <c r="GA296" s="7"/>
      <c r="GB296" s="7"/>
      <c r="GC296" s="7"/>
      <c r="GD296" s="7"/>
      <c r="GE296" s="7"/>
      <c r="GF296" s="7"/>
      <c r="GG296" s="7"/>
    </row>
    <row r="297" spans="1:189" x14ac:dyDescent="0.4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S297" s="7"/>
      <c r="DT297" s="7"/>
      <c r="DU297" s="7"/>
      <c r="DV297" s="7"/>
      <c r="DW297" s="7"/>
      <c r="DX297" s="7"/>
      <c r="DY297" s="7"/>
      <c r="DZ297" s="7"/>
      <c r="EA297" s="7"/>
      <c r="EB297" s="7"/>
      <c r="EC297" s="7"/>
      <c r="ED297" s="7"/>
      <c r="EE297" s="7"/>
      <c r="EF297" s="7"/>
      <c r="EG297" s="7"/>
      <c r="EH297" s="7"/>
      <c r="EI297" s="7"/>
      <c r="EJ297" s="7"/>
      <c r="EK297" s="7"/>
      <c r="EL297" s="7"/>
      <c r="EM297" s="7"/>
      <c r="EN297" s="7"/>
      <c r="EO297" s="7"/>
      <c r="EP297" s="7"/>
      <c r="EQ297" s="7"/>
      <c r="ER297" s="7"/>
      <c r="ES297" s="7"/>
      <c r="ET297" s="7"/>
      <c r="EU297" s="7"/>
      <c r="EV297" s="7"/>
      <c r="EW297" s="7"/>
      <c r="EX297" s="7"/>
      <c r="EY297" s="7"/>
      <c r="EZ297" s="7"/>
      <c r="FA297" s="7"/>
      <c r="FB297" s="7"/>
      <c r="FC297" s="7"/>
      <c r="FD297" s="7"/>
      <c r="FE297" s="7"/>
      <c r="FF297" s="7"/>
      <c r="FG297" s="7"/>
      <c r="FH297" s="7"/>
      <c r="FI297" s="7"/>
      <c r="FJ297" s="7"/>
      <c r="FK297" s="7"/>
      <c r="FL297" s="7"/>
      <c r="FM297" s="7"/>
      <c r="FN297" s="7"/>
      <c r="FO297" s="7"/>
      <c r="FP297" s="7"/>
      <c r="FQ297" s="7"/>
      <c r="FR297" s="7"/>
      <c r="FS297" s="7"/>
      <c r="FT297" s="7"/>
      <c r="FU297" s="7"/>
      <c r="FV297" s="7"/>
      <c r="FW297" s="7"/>
      <c r="FX297" s="7"/>
      <c r="FY297" s="7"/>
      <c r="FZ297" s="7"/>
      <c r="GA297" s="7"/>
      <c r="GB297" s="7"/>
      <c r="GC297" s="7"/>
      <c r="GD297" s="7"/>
      <c r="GE297" s="7"/>
      <c r="GF297" s="7"/>
      <c r="GG297" s="7"/>
    </row>
    <row r="298" spans="1:189" x14ac:dyDescent="0.4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7"/>
      <c r="DS298" s="7"/>
      <c r="DT298" s="7"/>
      <c r="DU298" s="7"/>
      <c r="DV298" s="7"/>
      <c r="DW298" s="7"/>
      <c r="DX298" s="7"/>
      <c r="DY298" s="7"/>
      <c r="DZ298" s="7"/>
      <c r="EA298" s="7"/>
      <c r="EB298" s="7"/>
      <c r="EC298" s="7"/>
      <c r="ED298" s="7"/>
      <c r="EE298" s="7"/>
      <c r="EF298" s="7"/>
      <c r="EG298" s="7"/>
      <c r="EH298" s="7"/>
      <c r="EI298" s="7"/>
      <c r="EJ298" s="7"/>
      <c r="EK298" s="7"/>
      <c r="EL298" s="7"/>
      <c r="EM298" s="7"/>
      <c r="EN298" s="7"/>
      <c r="EO298" s="7"/>
      <c r="EP298" s="7"/>
      <c r="EQ298" s="7"/>
      <c r="ER298" s="7"/>
      <c r="ES298" s="7"/>
      <c r="ET298" s="7"/>
      <c r="EU298" s="7"/>
      <c r="EV298" s="7"/>
      <c r="EW298" s="7"/>
      <c r="EX298" s="7"/>
      <c r="EY298" s="7"/>
      <c r="EZ298" s="7"/>
      <c r="FA298" s="7"/>
      <c r="FB298" s="7"/>
      <c r="FC298" s="7"/>
      <c r="FD298" s="7"/>
      <c r="FE298" s="7"/>
      <c r="FF298" s="7"/>
      <c r="FG298" s="7"/>
      <c r="FH298" s="7"/>
      <c r="FI298" s="7"/>
      <c r="FJ298" s="7"/>
      <c r="FK298" s="7"/>
      <c r="FL298" s="7"/>
      <c r="FM298" s="7"/>
      <c r="FN298" s="7"/>
      <c r="FO298" s="7"/>
      <c r="FP298" s="7"/>
      <c r="FQ298" s="7"/>
      <c r="FR298" s="7"/>
      <c r="FS298" s="7"/>
      <c r="FT298" s="7"/>
      <c r="FU298" s="7"/>
      <c r="FV298" s="7"/>
      <c r="FW298" s="7"/>
      <c r="FX298" s="7"/>
      <c r="FY298" s="7"/>
      <c r="FZ298" s="7"/>
      <c r="GA298" s="7"/>
      <c r="GB298" s="7"/>
      <c r="GC298" s="7"/>
      <c r="GD298" s="7"/>
      <c r="GE298" s="7"/>
      <c r="GF298" s="7"/>
      <c r="GG298" s="7"/>
    </row>
    <row r="299" spans="1:189" x14ac:dyDescent="0.4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S299" s="7"/>
      <c r="DT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G299" s="7"/>
      <c r="EH299" s="7"/>
      <c r="EI299" s="7"/>
      <c r="EJ299" s="7"/>
      <c r="EK299" s="7"/>
      <c r="EL299" s="7"/>
      <c r="EM299" s="7"/>
      <c r="EN299" s="7"/>
      <c r="EO299" s="7"/>
      <c r="EP299" s="7"/>
      <c r="EQ299" s="7"/>
      <c r="ER299" s="7"/>
      <c r="ES299" s="7"/>
      <c r="ET299" s="7"/>
      <c r="EU299" s="7"/>
      <c r="EV299" s="7"/>
      <c r="EW299" s="7"/>
      <c r="EX299" s="7"/>
      <c r="EY299" s="7"/>
      <c r="EZ299" s="7"/>
      <c r="FA299" s="7"/>
      <c r="FB299" s="7"/>
      <c r="FC299" s="7"/>
      <c r="FD299" s="7"/>
      <c r="FE299" s="7"/>
      <c r="FF299" s="7"/>
      <c r="FG299" s="7"/>
      <c r="FH299" s="7"/>
      <c r="FI299" s="7"/>
      <c r="FJ299" s="7"/>
      <c r="FK299" s="7"/>
      <c r="FL299" s="7"/>
      <c r="FM299" s="7"/>
      <c r="FN299" s="7"/>
      <c r="FO299" s="7"/>
      <c r="FP299" s="7"/>
      <c r="FQ299" s="7"/>
      <c r="FR299" s="7"/>
      <c r="FS299" s="7"/>
      <c r="FT299" s="7"/>
      <c r="FU299" s="7"/>
      <c r="FV299" s="7"/>
      <c r="FW299" s="7"/>
      <c r="FX299" s="7"/>
      <c r="FY299" s="7"/>
      <c r="FZ299" s="7"/>
      <c r="GA299" s="7"/>
      <c r="GB299" s="7"/>
      <c r="GC299" s="7"/>
      <c r="GD299" s="7"/>
      <c r="GE299" s="7"/>
      <c r="GF299" s="7"/>
      <c r="GG299" s="7"/>
    </row>
    <row r="300" spans="1:189" x14ac:dyDescent="0.4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S300" s="7"/>
      <c r="DT300" s="7"/>
      <c r="DU300" s="7"/>
      <c r="DV300" s="7"/>
      <c r="DW300" s="7"/>
      <c r="DX300" s="7"/>
      <c r="DY300" s="7"/>
      <c r="DZ300" s="7"/>
      <c r="EA300" s="7"/>
      <c r="EB300" s="7"/>
      <c r="EC300" s="7"/>
      <c r="ED300" s="7"/>
      <c r="EE300" s="7"/>
      <c r="EF300" s="7"/>
      <c r="EG300" s="7"/>
      <c r="EH300" s="7"/>
      <c r="EI300" s="7"/>
      <c r="EJ300" s="7"/>
      <c r="EK300" s="7"/>
      <c r="EL300" s="7"/>
      <c r="EM300" s="7"/>
      <c r="EN300" s="7"/>
      <c r="EO300" s="7"/>
      <c r="EP300" s="7"/>
      <c r="EQ300" s="7"/>
      <c r="ER300" s="7"/>
      <c r="ES300" s="7"/>
      <c r="ET300" s="7"/>
      <c r="EU300" s="7"/>
      <c r="EV300" s="7"/>
      <c r="EW300" s="7"/>
      <c r="EX300" s="7"/>
      <c r="EY300" s="7"/>
      <c r="EZ300" s="7"/>
      <c r="FA300" s="7"/>
      <c r="FB300" s="7"/>
      <c r="FC300" s="7"/>
      <c r="FD300" s="7"/>
      <c r="FE300" s="7"/>
      <c r="FF300" s="7"/>
      <c r="FG300" s="7"/>
      <c r="FH300" s="7"/>
      <c r="FI300" s="7"/>
      <c r="FJ300" s="7"/>
      <c r="FK300" s="7"/>
      <c r="FL300" s="7"/>
      <c r="FM300" s="7"/>
      <c r="FN300" s="7"/>
      <c r="FO300" s="7"/>
      <c r="FP300" s="7"/>
      <c r="FQ300" s="7"/>
      <c r="FR300" s="7"/>
      <c r="FS300" s="7"/>
      <c r="FT300" s="7"/>
      <c r="FU300" s="7"/>
      <c r="FV300" s="7"/>
      <c r="FW300" s="7"/>
      <c r="FX300" s="7"/>
      <c r="FY300" s="7"/>
      <c r="FZ300" s="7"/>
      <c r="GA300" s="7"/>
      <c r="GB300" s="7"/>
      <c r="GC300" s="7"/>
      <c r="GD300" s="7"/>
      <c r="GE300" s="7"/>
      <c r="GF300" s="7"/>
      <c r="GG300" s="7"/>
    </row>
    <row r="301" spans="1:189" x14ac:dyDescent="0.4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  <c r="DH301" s="7"/>
      <c r="DI301" s="7"/>
      <c r="DJ301" s="7"/>
      <c r="DK301" s="7"/>
      <c r="DL301" s="7"/>
      <c r="DM301" s="7"/>
      <c r="DN301" s="7"/>
      <c r="DO301" s="7"/>
      <c r="DP301" s="7"/>
      <c r="DQ301" s="7"/>
      <c r="DR301" s="7"/>
      <c r="DS301" s="7"/>
      <c r="DT301" s="7"/>
      <c r="DU301" s="7"/>
      <c r="DV301" s="7"/>
      <c r="DW301" s="7"/>
      <c r="DX301" s="7"/>
      <c r="DY301" s="7"/>
      <c r="DZ301" s="7"/>
      <c r="EA301" s="7"/>
      <c r="EB301" s="7"/>
      <c r="EC301" s="7"/>
      <c r="ED301" s="7"/>
      <c r="EE301" s="7"/>
      <c r="EF301" s="7"/>
      <c r="EG301" s="7"/>
      <c r="EH301" s="7"/>
      <c r="EI301" s="7"/>
      <c r="EJ301" s="7"/>
      <c r="EK301" s="7"/>
      <c r="EL301" s="7"/>
      <c r="EM301" s="7"/>
      <c r="EN301" s="7"/>
      <c r="EO301" s="7"/>
      <c r="EP301" s="7"/>
      <c r="EQ301" s="7"/>
      <c r="ER301" s="7"/>
      <c r="ES301" s="7"/>
      <c r="ET301" s="7"/>
      <c r="EU301" s="7"/>
      <c r="EV301" s="7"/>
      <c r="EW301" s="7"/>
      <c r="EX301" s="7"/>
      <c r="EY301" s="7"/>
      <c r="EZ301" s="7"/>
      <c r="FA301" s="7"/>
      <c r="FB301" s="7"/>
      <c r="FC301" s="7"/>
      <c r="FD301" s="7"/>
      <c r="FE301" s="7"/>
      <c r="FF301" s="7"/>
      <c r="FG301" s="7"/>
      <c r="FH301" s="7"/>
      <c r="FI301" s="7"/>
      <c r="FJ301" s="7"/>
      <c r="FK301" s="7"/>
      <c r="FL301" s="7"/>
      <c r="FM301" s="7"/>
      <c r="FN301" s="7"/>
      <c r="FO301" s="7"/>
      <c r="FP301" s="7"/>
      <c r="FQ301" s="7"/>
      <c r="FR301" s="7"/>
      <c r="FS301" s="7"/>
      <c r="FT301" s="7"/>
      <c r="FU301" s="7"/>
      <c r="FV301" s="7"/>
      <c r="FW301" s="7"/>
      <c r="FX301" s="7"/>
      <c r="FY301" s="7"/>
      <c r="FZ301" s="7"/>
      <c r="GA301" s="7"/>
      <c r="GB301" s="7"/>
      <c r="GC301" s="7"/>
      <c r="GD301" s="7"/>
      <c r="GE301" s="7"/>
      <c r="GF301" s="7"/>
      <c r="GG301" s="7"/>
    </row>
    <row r="302" spans="1:189" x14ac:dyDescent="0.4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R302" s="7"/>
      <c r="DS302" s="7"/>
      <c r="DT302" s="7"/>
      <c r="DU302" s="7"/>
      <c r="DV302" s="7"/>
      <c r="DW302" s="7"/>
      <c r="DX302" s="7"/>
      <c r="DY302" s="7"/>
      <c r="DZ302" s="7"/>
      <c r="EA302" s="7"/>
      <c r="EB302" s="7"/>
      <c r="EC302" s="7"/>
      <c r="ED302" s="7"/>
      <c r="EE302" s="7"/>
      <c r="EF302" s="7"/>
      <c r="EG302" s="7"/>
      <c r="EH302" s="7"/>
      <c r="EI302" s="7"/>
      <c r="EJ302" s="7"/>
      <c r="EK302" s="7"/>
      <c r="EL302" s="7"/>
      <c r="EM302" s="7"/>
      <c r="EN302" s="7"/>
      <c r="EO302" s="7"/>
      <c r="EP302" s="7"/>
      <c r="EQ302" s="7"/>
      <c r="ER302" s="7"/>
      <c r="ES302" s="7"/>
      <c r="ET302" s="7"/>
      <c r="EU302" s="7"/>
      <c r="EV302" s="7"/>
      <c r="EW302" s="7"/>
      <c r="EX302" s="7"/>
      <c r="EY302" s="7"/>
      <c r="EZ302" s="7"/>
      <c r="FA302" s="7"/>
      <c r="FB302" s="7"/>
      <c r="FC302" s="7"/>
      <c r="FD302" s="7"/>
      <c r="FE302" s="7"/>
      <c r="FF302" s="7"/>
      <c r="FG302" s="7"/>
      <c r="FH302" s="7"/>
      <c r="FI302" s="7"/>
      <c r="FJ302" s="7"/>
      <c r="FK302" s="7"/>
      <c r="FL302" s="7"/>
      <c r="FM302" s="7"/>
      <c r="FN302" s="7"/>
      <c r="FO302" s="7"/>
      <c r="FP302" s="7"/>
      <c r="FQ302" s="7"/>
      <c r="FR302" s="7"/>
      <c r="FS302" s="7"/>
      <c r="FT302" s="7"/>
      <c r="FU302" s="7"/>
      <c r="FV302" s="7"/>
      <c r="FW302" s="7"/>
      <c r="FX302" s="7"/>
      <c r="FY302" s="7"/>
      <c r="FZ302" s="7"/>
      <c r="GA302" s="7"/>
      <c r="GB302" s="7"/>
      <c r="GC302" s="7"/>
      <c r="GD302" s="7"/>
      <c r="GE302" s="7"/>
      <c r="GF302" s="7"/>
      <c r="GG302" s="7"/>
    </row>
    <row r="303" spans="1:189" x14ac:dyDescent="0.4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D303" s="7"/>
      <c r="DE303" s="7"/>
      <c r="DF303" s="7"/>
      <c r="DG303" s="7"/>
      <c r="DH303" s="7"/>
      <c r="DI303" s="7"/>
      <c r="DJ303" s="7"/>
      <c r="DK303" s="7"/>
      <c r="DL303" s="7"/>
      <c r="DM303" s="7"/>
      <c r="DN303" s="7"/>
      <c r="DO303" s="7"/>
      <c r="DP303" s="7"/>
      <c r="DQ303" s="7"/>
      <c r="DR303" s="7"/>
      <c r="DS303" s="7"/>
      <c r="DT303" s="7"/>
      <c r="DU303" s="7"/>
      <c r="DV303" s="7"/>
      <c r="DW303" s="7"/>
      <c r="DX303" s="7"/>
      <c r="DY303" s="7"/>
      <c r="DZ303" s="7"/>
      <c r="EA303" s="7"/>
      <c r="EB303" s="7"/>
      <c r="EC303" s="7"/>
      <c r="ED303" s="7"/>
      <c r="EE303" s="7"/>
      <c r="EF303" s="7"/>
      <c r="EG303" s="7"/>
      <c r="EH303" s="7"/>
      <c r="EI303" s="7"/>
      <c r="EJ303" s="7"/>
      <c r="EK303" s="7"/>
      <c r="EL303" s="7"/>
      <c r="EM303" s="7"/>
      <c r="EN303" s="7"/>
      <c r="EO303" s="7"/>
      <c r="EP303" s="7"/>
      <c r="EQ303" s="7"/>
      <c r="ER303" s="7"/>
      <c r="ES303" s="7"/>
      <c r="ET303" s="7"/>
      <c r="EU303" s="7"/>
      <c r="EV303" s="7"/>
      <c r="EW303" s="7"/>
      <c r="EX303" s="7"/>
      <c r="EY303" s="7"/>
      <c r="EZ303" s="7"/>
      <c r="FA303" s="7"/>
      <c r="FB303" s="7"/>
      <c r="FC303" s="7"/>
      <c r="FD303" s="7"/>
      <c r="FE303" s="7"/>
      <c r="FF303" s="7"/>
      <c r="FG303" s="7"/>
      <c r="FH303" s="7"/>
      <c r="FI303" s="7"/>
      <c r="FJ303" s="7"/>
      <c r="FK303" s="7"/>
      <c r="FL303" s="7"/>
      <c r="FM303" s="7"/>
      <c r="FN303" s="7"/>
      <c r="FO303" s="7"/>
      <c r="FP303" s="7"/>
      <c r="FQ303" s="7"/>
      <c r="FR303" s="7"/>
      <c r="FS303" s="7"/>
      <c r="FT303" s="7"/>
      <c r="FU303" s="7"/>
      <c r="FV303" s="7"/>
      <c r="FW303" s="7"/>
      <c r="FX303" s="7"/>
      <c r="FY303" s="7"/>
      <c r="FZ303" s="7"/>
      <c r="GA303" s="7"/>
      <c r="GB303" s="7"/>
      <c r="GC303" s="7"/>
      <c r="GD303" s="7"/>
      <c r="GE303" s="7"/>
      <c r="GF303" s="7"/>
      <c r="GG303" s="7"/>
    </row>
    <row r="304" spans="1:189" x14ac:dyDescent="0.4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  <c r="DH304" s="7"/>
      <c r="DI304" s="7"/>
      <c r="DJ304" s="7"/>
      <c r="DK304" s="7"/>
      <c r="DL304" s="7"/>
      <c r="DM304" s="7"/>
      <c r="DN304" s="7"/>
      <c r="DO304" s="7"/>
      <c r="DP304" s="7"/>
      <c r="DQ304" s="7"/>
      <c r="DR304" s="7"/>
      <c r="DS304" s="7"/>
      <c r="DT304" s="7"/>
      <c r="DU304" s="7"/>
      <c r="DV304" s="7"/>
      <c r="DW304" s="7"/>
      <c r="DX304" s="7"/>
      <c r="DY304" s="7"/>
      <c r="DZ304" s="7"/>
      <c r="EA304" s="7"/>
      <c r="EB304" s="7"/>
      <c r="EC304" s="7"/>
      <c r="ED304" s="7"/>
      <c r="EE304" s="7"/>
      <c r="EF304" s="7"/>
      <c r="EG304" s="7"/>
      <c r="EH304" s="7"/>
      <c r="EI304" s="7"/>
      <c r="EJ304" s="7"/>
      <c r="EK304" s="7"/>
      <c r="EL304" s="7"/>
      <c r="EM304" s="7"/>
      <c r="EN304" s="7"/>
      <c r="EO304" s="7"/>
      <c r="EP304" s="7"/>
      <c r="EQ304" s="7"/>
      <c r="ER304" s="7"/>
      <c r="ES304" s="7"/>
      <c r="ET304" s="7"/>
      <c r="EU304" s="7"/>
      <c r="EV304" s="7"/>
      <c r="EW304" s="7"/>
      <c r="EX304" s="7"/>
      <c r="EY304" s="7"/>
      <c r="EZ304" s="7"/>
      <c r="FA304" s="7"/>
      <c r="FB304" s="7"/>
      <c r="FC304" s="7"/>
      <c r="FD304" s="7"/>
      <c r="FE304" s="7"/>
      <c r="FF304" s="7"/>
      <c r="FG304" s="7"/>
      <c r="FH304" s="7"/>
      <c r="FI304" s="7"/>
      <c r="FJ304" s="7"/>
      <c r="FK304" s="7"/>
      <c r="FL304" s="7"/>
      <c r="FM304" s="7"/>
      <c r="FN304" s="7"/>
      <c r="FO304" s="7"/>
      <c r="FP304" s="7"/>
      <c r="FQ304" s="7"/>
      <c r="FR304" s="7"/>
      <c r="FS304" s="7"/>
      <c r="FT304" s="7"/>
      <c r="FU304" s="7"/>
      <c r="FV304" s="7"/>
      <c r="FW304" s="7"/>
      <c r="FX304" s="7"/>
      <c r="FY304" s="7"/>
      <c r="FZ304" s="7"/>
      <c r="GA304" s="7"/>
      <c r="GB304" s="7"/>
      <c r="GC304" s="7"/>
      <c r="GD304" s="7"/>
      <c r="GE304" s="7"/>
      <c r="GF304" s="7"/>
      <c r="GG304" s="7"/>
    </row>
    <row r="305" spans="1:189" x14ac:dyDescent="0.4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  <c r="DH305" s="7"/>
      <c r="DI305" s="7"/>
      <c r="DJ305" s="7"/>
      <c r="DK305" s="7"/>
      <c r="DL305" s="7"/>
      <c r="DM305" s="7"/>
      <c r="DN305" s="7"/>
      <c r="DO305" s="7"/>
      <c r="DP305" s="7"/>
      <c r="DQ305" s="7"/>
      <c r="DR305" s="7"/>
      <c r="DS305" s="7"/>
      <c r="DT305" s="7"/>
      <c r="DU305" s="7"/>
      <c r="DV305" s="7"/>
      <c r="DW305" s="7"/>
      <c r="DX305" s="7"/>
      <c r="DY305" s="7"/>
      <c r="DZ305" s="7"/>
      <c r="EA305" s="7"/>
      <c r="EB305" s="7"/>
      <c r="EC305" s="7"/>
      <c r="ED305" s="7"/>
      <c r="EE305" s="7"/>
      <c r="EF305" s="7"/>
      <c r="EG305" s="7"/>
      <c r="EH305" s="7"/>
      <c r="EI305" s="7"/>
      <c r="EJ305" s="7"/>
      <c r="EK305" s="7"/>
      <c r="EL305" s="7"/>
      <c r="EM305" s="7"/>
      <c r="EN305" s="7"/>
      <c r="EO305" s="7"/>
      <c r="EP305" s="7"/>
      <c r="EQ305" s="7"/>
      <c r="ER305" s="7"/>
      <c r="ES305" s="7"/>
      <c r="ET305" s="7"/>
      <c r="EU305" s="7"/>
      <c r="EV305" s="7"/>
      <c r="EW305" s="7"/>
      <c r="EX305" s="7"/>
      <c r="EY305" s="7"/>
      <c r="EZ305" s="7"/>
      <c r="FA305" s="7"/>
      <c r="FB305" s="7"/>
      <c r="FC305" s="7"/>
      <c r="FD305" s="7"/>
      <c r="FE305" s="7"/>
      <c r="FF305" s="7"/>
      <c r="FG305" s="7"/>
      <c r="FH305" s="7"/>
      <c r="FI305" s="7"/>
      <c r="FJ305" s="7"/>
      <c r="FK305" s="7"/>
      <c r="FL305" s="7"/>
      <c r="FM305" s="7"/>
      <c r="FN305" s="7"/>
      <c r="FO305" s="7"/>
      <c r="FP305" s="7"/>
      <c r="FQ305" s="7"/>
      <c r="FR305" s="7"/>
      <c r="FS305" s="7"/>
      <c r="FT305" s="7"/>
      <c r="FU305" s="7"/>
      <c r="FV305" s="7"/>
      <c r="FW305" s="7"/>
      <c r="FX305" s="7"/>
      <c r="FY305" s="7"/>
      <c r="FZ305" s="7"/>
      <c r="GA305" s="7"/>
      <c r="GB305" s="7"/>
      <c r="GC305" s="7"/>
      <c r="GD305" s="7"/>
      <c r="GE305" s="7"/>
      <c r="GF305" s="7"/>
      <c r="GG305" s="7"/>
    </row>
    <row r="306" spans="1:189" x14ac:dyDescent="0.4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  <c r="DH306" s="7"/>
      <c r="DI306" s="7"/>
      <c r="DJ306" s="7"/>
      <c r="DK306" s="7"/>
      <c r="DL306" s="7"/>
      <c r="DM306" s="7"/>
      <c r="DN306" s="7"/>
      <c r="DO306" s="7"/>
      <c r="DP306" s="7"/>
      <c r="DQ306" s="7"/>
      <c r="DR306" s="7"/>
      <c r="DS306" s="7"/>
      <c r="DT306" s="7"/>
      <c r="DU306" s="7"/>
      <c r="DV306" s="7"/>
      <c r="DW306" s="7"/>
      <c r="DX306" s="7"/>
      <c r="DY306" s="7"/>
      <c r="DZ306" s="7"/>
      <c r="EA306" s="7"/>
      <c r="EB306" s="7"/>
      <c r="EC306" s="7"/>
      <c r="ED306" s="7"/>
      <c r="EE306" s="7"/>
      <c r="EF306" s="7"/>
      <c r="EG306" s="7"/>
      <c r="EH306" s="7"/>
      <c r="EI306" s="7"/>
      <c r="EJ306" s="7"/>
      <c r="EK306" s="7"/>
      <c r="EL306" s="7"/>
      <c r="EM306" s="7"/>
      <c r="EN306" s="7"/>
      <c r="EO306" s="7"/>
      <c r="EP306" s="7"/>
      <c r="EQ306" s="7"/>
      <c r="ER306" s="7"/>
      <c r="ES306" s="7"/>
      <c r="ET306" s="7"/>
      <c r="EU306" s="7"/>
      <c r="EV306" s="7"/>
      <c r="EW306" s="7"/>
      <c r="EX306" s="7"/>
      <c r="EY306" s="7"/>
      <c r="EZ306" s="7"/>
      <c r="FA306" s="7"/>
      <c r="FB306" s="7"/>
      <c r="FC306" s="7"/>
      <c r="FD306" s="7"/>
      <c r="FE306" s="7"/>
      <c r="FF306" s="7"/>
      <c r="FG306" s="7"/>
      <c r="FH306" s="7"/>
      <c r="FI306" s="7"/>
      <c r="FJ306" s="7"/>
      <c r="FK306" s="7"/>
      <c r="FL306" s="7"/>
      <c r="FM306" s="7"/>
      <c r="FN306" s="7"/>
      <c r="FO306" s="7"/>
      <c r="FP306" s="7"/>
      <c r="FQ306" s="7"/>
      <c r="FR306" s="7"/>
      <c r="FS306" s="7"/>
      <c r="FT306" s="7"/>
      <c r="FU306" s="7"/>
      <c r="FV306" s="7"/>
      <c r="FW306" s="7"/>
      <c r="FX306" s="7"/>
      <c r="FY306" s="7"/>
      <c r="FZ306" s="7"/>
      <c r="GA306" s="7"/>
      <c r="GB306" s="7"/>
      <c r="GC306" s="7"/>
      <c r="GD306" s="7"/>
      <c r="GE306" s="7"/>
      <c r="GF306" s="7"/>
      <c r="GG306" s="7"/>
    </row>
    <row r="307" spans="1:189" x14ac:dyDescent="0.4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  <c r="EX307" s="7"/>
      <c r="EY307" s="7"/>
      <c r="EZ307" s="7"/>
      <c r="FA307" s="7"/>
      <c r="FB307" s="7"/>
      <c r="FC307" s="7"/>
      <c r="FD307" s="7"/>
      <c r="FE307" s="7"/>
      <c r="FF307" s="7"/>
      <c r="FG307" s="7"/>
      <c r="FH307" s="7"/>
      <c r="FI307" s="7"/>
      <c r="FJ307" s="7"/>
      <c r="FK307" s="7"/>
      <c r="FL307" s="7"/>
      <c r="FM307" s="7"/>
      <c r="FN307" s="7"/>
      <c r="FO307" s="7"/>
      <c r="FP307" s="7"/>
      <c r="FQ307" s="7"/>
      <c r="FR307" s="7"/>
      <c r="FS307" s="7"/>
      <c r="FT307" s="7"/>
      <c r="FU307" s="7"/>
      <c r="FV307" s="7"/>
      <c r="FW307" s="7"/>
      <c r="FX307" s="7"/>
      <c r="FY307" s="7"/>
      <c r="FZ307" s="7"/>
      <c r="GA307" s="7"/>
      <c r="GB307" s="7"/>
      <c r="GC307" s="7"/>
      <c r="GD307" s="7"/>
      <c r="GE307" s="7"/>
      <c r="GF307" s="7"/>
      <c r="GG307" s="7"/>
    </row>
    <row r="308" spans="1:189" x14ac:dyDescent="0.4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  <c r="CU308" s="7"/>
      <c r="CV308" s="7"/>
      <c r="CW308" s="7"/>
      <c r="CX308" s="7"/>
      <c r="CY308" s="7"/>
      <c r="CZ308" s="7"/>
      <c r="DA308" s="7"/>
      <c r="DB308" s="7"/>
      <c r="DC308" s="7"/>
      <c r="DD308" s="7"/>
      <c r="DE308" s="7"/>
      <c r="DF308" s="7"/>
      <c r="DG308" s="7"/>
      <c r="DH308" s="7"/>
      <c r="DI308" s="7"/>
      <c r="DJ308" s="7"/>
      <c r="DK308" s="7"/>
      <c r="DL308" s="7"/>
      <c r="DM308" s="7"/>
      <c r="DN308" s="7"/>
      <c r="DO308" s="7"/>
      <c r="DP308" s="7"/>
      <c r="DQ308" s="7"/>
      <c r="DR308" s="7"/>
      <c r="DS308" s="7"/>
      <c r="DT308" s="7"/>
      <c r="DU308" s="7"/>
      <c r="DV308" s="7"/>
      <c r="DW308" s="7"/>
      <c r="DX308" s="7"/>
      <c r="DY308" s="7"/>
      <c r="DZ308" s="7"/>
      <c r="EA308" s="7"/>
      <c r="EB308" s="7"/>
      <c r="EC308" s="7"/>
      <c r="ED308" s="7"/>
      <c r="EE308" s="7"/>
      <c r="EF308" s="7"/>
      <c r="EG308" s="7"/>
      <c r="EH308" s="7"/>
      <c r="EI308" s="7"/>
      <c r="EJ308" s="7"/>
      <c r="EK308" s="7"/>
      <c r="EL308" s="7"/>
      <c r="EM308" s="7"/>
      <c r="EN308" s="7"/>
      <c r="EO308" s="7"/>
      <c r="EP308" s="7"/>
      <c r="EQ308" s="7"/>
      <c r="ER308" s="7"/>
      <c r="ES308" s="7"/>
      <c r="ET308" s="7"/>
      <c r="EU308" s="7"/>
      <c r="EV308" s="7"/>
      <c r="EW308" s="7"/>
      <c r="EX308" s="7"/>
      <c r="EY308" s="7"/>
      <c r="EZ308" s="7"/>
      <c r="FA308" s="7"/>
      <c r="FB308" s="7"/>
      <c r="FC308" s="7"/>
      <c r="FD308" s="7"/>
      <c r="FE308" s="7"/>
      <c r="FF308" s="7"/>
      <c r="FG308" s="7"/>
      <c r="FH308" s="7"/>
      <c r="FI308" s="7"/>
      <c r="FJ308" s="7"/>
      <c r="FK308" s="7"/>
      <c r="FL308" s="7"/>
      <c r="FM308" s="7"/>
      <c r="FN308" s="7"/>
      <c r="FO308" s="7"/>
      <c r="FP308" s="7"/>
      <c r="FQ308" s="7"/>
      <c r="FR308" s="7"/>
      <c r="FS308" s="7"/>
      <c r="FT308" s="7"/>
      <c r="FU308" s="7"/>
      <c r="FV308" s="7"/>
      <c r="FW308" s="7"/>
      <c r="FX308" s="7"/>
      <c r="FY308" s="7"/>
      <c r="FZ308" s="7"/>
      <c r="GA308" s="7"/>
      <c r="GB308" s="7"/>
      <c r="GC308" s="7"/>
      <c r="GD308" s="7"/>
      <c r="GE308" s="7"/>
      <c r="GF308" s="7"/>
      <c r="GG308" s="7"/>
    </row>
    <row r="309" spans="1:189" x14ac:dyDescent="0.4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  <c r="DH309" s="7"/>
      <c r="DI309" s="7"/>
      <c r="DJ309" s="7"/>
      <c r="DK309" s="7"/>
      <c r="DL309" s="7"/>
      <c r="DM309" s="7"/>
      <c r="DN309" s="7"/>
      <c r="DO309" s="7"/>
      <c r="DP309" s="7"/>
      <c r="DQ309" s="7"/>
      <c r="DR309" s="7"/>
      <c r="DS309" s="7"/>
      <c r="DT309" s="7"/>
      <c r="DU309" s="7"/>
      <c r="DV309" s="7"/>
      <c r="DW309" s="7"/>
      <c r="DX309" s="7"/>
      <c r="DY309" s="7"/>
      <c r="DZ309" s="7"/>
      <c r="EA309" s="7"/>
      <c r="EB309" s="7"/>
      <c r="EC309" s="7"/>
      <c r="ED309" s="7"/>
      <c r="EE309" s="7"/>
      <c r="EF309" s="7"/>
      <c r="EG309" s="7"/>
      <c r="EH309" s="7"/>
      <c r="EI309" s="7"/>
      <c r="EJ309" s="7"/>
      <c r="EK309" s="7"/>
      <c r="EL309" s="7"/>
      <c r="EM309" s="7"/>
      <c r="EN309" s="7"/>
      <c r="EO309" s="7"/>
      <c r="EP309" s="7"/>
      <c r="EQ309" s="7"/>
      <c r="ER309" s="7"/>
      <c r="ES309" s="7"/>
      <c r="ET309" s="7"/>
      <c r="EU309" s="7"/>
      <c r="EV309" s="7"/>
      <c r="EW309" s="7"/>
      <c r="EX309" s="7"/>
      <c r="EY309" s="7"/>
      <c r="EZ309" s="7"/>
      <c r="FA309" s="7"/>
      <c r="FB309" s="7"/>
      <c r="FC309" s="7"/>
      <c r="FD309" s="7"/>
      <c r="FE309" s="7"/>
      <c r="FF309" s="7"/>
      <c r="FG309" s="7"/>
      <c r="FH309" s="7"/>
      <c r="FI309" s="7"/>
      <c r="FJ309" s="7"/>
      <c r="FK309" s="7"/>
      <c r="FL309" s="7"/>
      <c r="FM309" s="7"/>
      <c r="FN309" s="7"/>
      <c r="FO309" s="7"/>
      <c r="FP309" s="7"/>
      <c r="FQ309" s="7"/>
      <c r="FR309" s="7"/>
      <c r="FS309" s="7"/>
      <c r="FT309" s="7"/>
      <c r="FU309" s="7"/>
      <c r="FV309" s="7"/>
      <c r="FW309" s="7"/>
      <c r="FX309" s="7"/>
      <c r="FY309" s="7"/>
      <c r="FZ309" s="7"/>
      <c r="GA309" s="7"/>
      <c r="GB309" s="7"/>
      <c r="GC309" s="7"/>
      <c r="GD309" s="7"/>
      <c r="GE309" s="7"/>
      <c r="GF309" s="7"/>
      <c r="GG309" s="7"/>
    </row>
    <row r="310" spans="1:189" x14ac:dyDescent="0.4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7"/>
      <c r="DS310" s="7"/>
      <c r="DT310" s="7"/>
      <c r="DU310" s="7"/>
      <c r="DV310" s="7"/>
      <c r="DW310" s="7"/>
      <c r="DX310" s="7"/>
      <c r="DY310" s="7"/>
      <c r="DZ310" s="7"/>
      <c r="EA310" s="7"/>
      <c r="EB310" s="7"/>
      <c r="EC310" s="7"/>
      <c r="ED310" s="7"/>
      <c r="EE310" s="7"/>
      <c r="EF310" s="7"/>
      <c r="EG310" s="7"/>
      <c r="EH310" s="7"/>
      <c r="EI310" s="7"/>
      <c r="EJ310" s="7"/>
      <c r="EK310" s="7"/>
      <c r="EL310" s="7"/>
      <c r="EM310" s="7"/>
      <c r="EN310" s="7"/>
      <c r="EO310" s="7"/>
      <c r="EP310" s="7"/>
      <c r="EQ310" s="7"/>
      <c r="ER310" s="7"/>
      <c r="ES310" s="7"/>
      <c r="ET310" s="7"/>
      <c r="EU310" s="7"/>
      <c r="EV310" s="7"/>
      <c r="EW310" s="7"/>
      <c r="EX310" s="7"/>
      <c r="EY310" s="7"/>
      <c r="EZ310" s="7"/>
      <c r="FA310" s="7"/>
      <c r="FB310" s="7"/>
      <c r="FC310" s="7"/>
      <c r="FD310" s="7"/>
      <c r="FE310" s="7"/>
      <c r="FF310" s="7"/>
      <c r="FG310" s="7"/>
      <c r="FH310" s="7"/>
      <c r="FI310" s="7"/>
      <c r="FJ310" s="7"/>
      <c r="FK310" s="7"/>
      <c r="FL310" s="7"/>
      <c r="FM310" s="7"/>
      <c r="FN310" s="7"/>
      <c r="FO310" s="7"/>
      <c r="FP310" s="7"/>
      <c r="FQ310" s="7"/>
      <c r="FR310" s="7"/>
      <c r="FS310" s="7"/>
      <c r="FT310" s="7"/>
      <c r="FU310" s="7"/>
      <c r="FV310" s="7"/>
      <c r="FW310" s="7"/>
      <c r="FX310" s="7"/>
      <c r="FY310" s="7"/>
      <c r="FZ310" s="7"/>
      <c r="GA310" s="7"/>
      <c r="GB310" s="7"/>
      <c r="GC310" s="7"/>
      <c r="GD310" s="7"/>
      <c r="GE310" s="7"/>
      <c r="GF310" s="7"/>
      <c r="GG310" s="7"/>
    </row>
    <row r="311" spans="1:189" x14ac:dyDescent="0.4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  <c r="DH311" s="7"/>
      <c r="DI311" s="7"/>
      <c r="DJ311" s="7"/>
      <c r="DK311" s="7"/>
      <c r="DL311" s="7"/>
      <c r="DM311" s="7"/>
      <c r="DN311" s="7"/>
      <c r="DO311" s="7"/>
      <c r="DP311" s="7"/>
      <c r="DQ311" s="7"/>
      <c r="DR311" s="7"/>
      <c r="DS311" s="7"/>
      <c r="DT311" s="7"/>
      <c r="DU311" s="7"/>
      <c r="DV311" s="7"/>
      <c r="DW311" s="7"/>
      <c r="DX311" s="7"/>
      <c r="DY311" s="7"/>
      <c r="DZ311" s="7"/>
      <c r="EA311" s="7"/>
      <c r="EB311" s="7"/>
      <c r="EC311" s="7"/>
      <c r="ED311" s="7"/>
      <c r="EE311" s="7"/>
      <c r="EF311" s="7"/>
      <c r="EG311" s="7"/>
      <c r="EH311" s="7"/>
      <c r="EI311" s="7"/>
      <c r="EJ311" s="7"/>
      <c r="EK311" s="7"/>
      <c r="EL311" s="7"/>
      <c r="EM311" s="7"/>
      <c r="EN311" s="7"/>
      <c r="EO311" s="7"/>
      <c r="EP311" s="7"/>
      <c r="EQ311" s="7"/>
      <c r="ER311" s="7"/>
      <c r="ES311" s="7"/>
      <c r="ET311" s="7"/>
      <c r="EU311" s="7"/>
      <c r="EV311" s="7"/>
      <c r="EW311" s="7"/>
      <c r="EX311" s="7"/>
      <c r="EY311" s="7"/>
      <c r="EZ311" s="7"/>
      <c r="FA311" s="7"/>
      <c r="FB311" s="7"/>
      <c r="FC311" s="7"/>
      <c r="FD311" s="7"/>
      <c r="FE311" s="7"/>
      <c r="FF311" s="7"/>
      <c r="FG311" s="7"/>
      <c r="FH311" s="7"/>
      <c r="FI311" s="7"/>
      <c r="FJ311" s="7"/>
      <c r="FK311" s="7"/>
      <c r="FL311" s="7"/>
      <c r="FM311" s="7"/>
      <c r="FN311" s="7"/>
      <c r="FO311" s="7"/>
      <c r="FP311" s="7"/>
      <c r="FQ311" s="7"/>
      <c r="FR311" s="7"/>
      <c r="FS311" s="7"/>
      <c r="FT311" s="7"/>
      <c r="FU311" s="7"/>
      <c r="FV311" s="7"/>
      <c r="FW311" s="7"/>
      <c r="FX311" s="7"/>
      <c r="FY311" s="7"/>
      <c r="FZ311" s="7"/>
      <c r="GA311" s="7"/>
      <c r="GB311" s="7"/>
      <c r="GC311" s="7"/>
      <c r="GD311" s="7"/>
      <c r="GE311" s="7"/>
      <c r="GF311" s="7"/>
      <c r="GG311" s="7"/>
    </row>
    <row r="312" spans="1:189" x14ac:dyDescent="0.4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  <c r="DH312" s="7"/>
      <c r="DI312" s="7"/>
      <c r="DJ312" s="7"/>
      <c r="DK312" s="7"/>
      <c r="DL312" s="7"/>
      <c r="DM312" s="7"/>
      <c r="DN312" s="7"/>
      <c r="DO312" s="7"/>
      <c r="DP312" s="7"/>
      <c r="DQ312" s="7"/>
      <c r="DR312" s="7"/>
      <c r="DS312" s="7"/>
      <c r="DT312" s="7"/>
      <c r="DU312" s="7"/>
      <c r="DV312" s="7"/>
      <c r="DW312" s="7"/>
      <c r="DX312" s="7"/>
      <c r="DY312" s="7"/>
      <c r="DZ312" s="7"/>
      <c r="EA312" s="7"/>
      <c r="EB312" s="7"/>
      <c r="EC312" s="7"/>
      <c r="ED312" s="7"/>
      <c r="EE312" s="7"/>
      <c r="EF312" s="7"/>
      <c r="EG312" s="7"/>
      <c r="EH312" s="7"/>
      <c r="EI312" s="7"/>
      <c r="EJ312" s="7"/>
      <c r="EK312" s="7"/>
      <c r="EL312" s="7"/>
      <c r="EM312" s="7"/>
      <c r="EN312" s="7"/>
      <c r="EO312" s="7"/>
      <c r="EP312" s="7"/>
      <c r="EQ312" s="7"/>
      <c r="ER312" s="7"/>
      <c r="ES312" s="7"/>
      <c r="ET312" s="7"/>
      <c r="EU312" s="7"/>
      <c r="EV312" s="7"/>
      <c r="EW312" s="7"/>
      <c r="EX312" s="7"/>
      <c r="EY312" s="7"/>
      <c r="EZ312" s="7"/>
      <c r="FA312" s="7"/>
      <c r="FB312" s="7"/>
      <c r="FC312" s="7"/>
      <c r="FD312" s="7"/>
      <c r="FE312" s="7"/>
      <c r="FF312" s="7"/>
      <c r="FG312" s="7"/>
      <c r="FH312" s="7"/>
      <c r="FI312" s="7"/>
      <c r="FJ312" s="7"/>
      <c r="FK312" s="7"/>
      <c r="FL312" s="7"/>
      <c r="FM312" s="7"/>
      <c r="FN312" s="7"/>
      <c r="FO312" s="7"/>
      <c r="FP312" s="7"/>
      <c r="FQ312" s="7"/>
      <c r="FR312" s="7"/>
      <c r="FS312" s="7"/>
      <c r="FT312" s="7"/>
      <c r="FU312" s="7"/>
      <c r="FV312" s="7"/>
      <c r="FW312" s="7"/>
      <c r="FX312" s="7"/>
      <c r="FY312" s="7"/>
      <c r="FZ312" s="7"/>
      <c r="GA312" s="7"/>
      <c r="GB312" s="7"/>
      <c r="GC312" s="7"/>
      <c r="GD312" s="7"/>
      <c r="GE312" s="7"/>
      <c r="GF312" s="7"/>
      <c r="GG312" s="7"/>
    </row>
    <row r="313" spans="1:189" x14ac:dyDescent="0.4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7"/>
      <c r="DC313" s="7"/>
      <c r="DD313" s="7"/>
      <c r="DE313" s="7"/>
      <c r="DF313" s="7"/>
      <c r="DG313" s="7"/>
      <c r="DH313" s="7"/>
      <c r="DI313" s="7"/>
      <c r="DJ313" s="7"/>
      <c r="DK313" s="7"/>
      <c r="DL313" s="7"/>
      <c r="DM313" s="7"/>
      <c r="DN313" s="7"/>
      <c r="DO313" s="7"/>
      <c r="DP313" s="7"/>
      <c r="DQ313" s="7"/>
      <c r="DR313" s="7"/>
      <c r="DS313" s="7"/>
      <c r="DT313" s="7"/>
      <c r="DU313" s="7"/>
      <c r="DV313" s="7"/>
      <c r="DW313" s="7"/>
      <c r="DX313" s="7"/>
      <c r="DY313" s="7"/>
      <c r="DZ313" s="7"/>
      <c r="EA313" s="7"/>
      <c r="EB313" s="7"/>
      <c r="EC313" s="7"/>
      <c r="ED313" s="7"/>
      <c r="EE313" s="7"/>
      <c r="EF313" s="7"/>
      <c r="EG313" s="7"/>
      <c r="EH313" s="7"/>
      <c r="EI313" s="7"/>
      <c r="EJ313" s="7"/>
      <c r="EK313" s="7"/>
      <c r="EL313" s="7"/>
      <c r="EM313" s="7"/>
      <c r="EN313" s="7"/>
      <c r="EO313" s="7"/>
      <c r="EP313" s="7"/>
      <c r="EQ313" s="7"/>
      <c r="ER313" s="7"/>
      <c r="ES313" s="7"/>
      <c r="ET313" s="7"/>
      <c r="EU313" s="7"/>
      <c r="EV313" s="7"/>
      <c r="EW313" s="7"/>
      <c r="EX313" s="7"/>
      <c r="EY313" s="7"/>
      <c r="EZ313" s="7"/>
      <c r="FA313" s="7"/>
      <c r="FB313" s="7"/>
      <c r="FC313" s="7"/>
      <c r="FD313" s="7"/>
      <c r="FE313" s="7"/>
      <c r="FF313" s="7"/>
      <c r="FG313" s="7"/>
      <c r="FH313" s="7"/>
      <c r="FI313" s="7"/>
      <c r="FJ313" s="7"/>
      <c r="FK313" s="7"/>
      <c r="FL313" s="7"/>
      <c r="FM313" s="7"/>
      <c r="FN313" s="7"/>
      <c r="FO313" s="7"/>
      <c r="FP313" s="7"/>
      <c r="FQ313" s="7"/>
      <c r="FR313" s="7"/>
      <c r="FS313" s="7"/>
      <c r="FT313" s="7"/>
      <c r="FU313" s="7"/>
      <c r="FV313" s="7"/>
      <c r="FW313" s="7"/>
      <c r="FX313" s="7"/>
      <c r="FY313" s="7"/>
      <c r="FZ313" s="7"/>
      <c r="GA313" s="7"/>
      <c r="GB313" s="7"/>
      <c r="GC313" s="7"/>
      <c r="GD313" s="7"/>
      <c r="GE313" s="7"/>
      <c r="GF313" s="7"/>
      <c r="GG313" s="7"/>
    </row>
    <row r="314" spans="1:189" x14ac:dyDescent="0.4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7"/>
      <c r="DC314" s="7"/>
      <c r="DD314" s="7"/>
      <c r="DE314" s="7"/>
      <c r="DF314" s="7"/>
      <c r="DG314" s="7"/>
      <c r="DH314" s="7"/>
      <c r="DI314" s="7"/>
      <c r="DJ314" s="7"/>
      <c r="DK314" s="7"/>
      <c r="DL314" s="7"/>
      <c r="DM314" s="7"/>
      <c r="DN314" s="7"/>
      <c r="DO314" s="7"/>
      <c r="DP314" s="7"/>
      <c r="DQ314" s="7"/>
      <c r="DR314" s="7"/>
      <c r="DS314" s="7"/>
      <c r="DT314" s="7"/>
      <c r="DU314" s="7"/>
      <c r="DV314" s="7"/>
      <c r="DW314" s="7"/>
      <c r="DX314" s="7"/>
      <c r="DY314" s="7"/>
      <c r="DZ314" s="7"/>
      <c r="EA314" s="7"/>
      <c r="EB314" s="7"/>
      <c r="EC314" s="7"/>
      <c r="ED314" s="7"/>
      <c r="EE314" s="7"/>
      <c r="EF314" s="7"/>
      <c r="EG314" s="7"/>
      <c r="EH314" s="7"/>
      <c r="EI314" s="7"/>
      <c r="EJ314" s="7"/>
      <c r="EK314" s="7"/>
      <c r="EL314" s="7"/>
      <c r="EM314" s="7"/>
      <c r="EN314" s="7"/>
      <c r="EO314" s="7"/>
      <c r="EP314" s="7"/>
      <c r="EQ314" s="7"/>
      <c r="ER314" s="7"/>
      <c r="ES314" s="7"/>
      <c r="ET314" s="7"/>
      <c r="EU314" s="7"/>
      <c r="EV314" s="7"/>
      <c r="EW314" s="7"/>
      <c r="EX314" s="7"/>
      <c r="EY314" s="7"/>
      <c r="EZ314" s="7"/>
      <c r="FA314" s="7"/>
      <c r="FB314" s="7"/>
      <c r="FC314" s="7"/>
      <c r="FD314" s="7"/>
      <c r="FE314" s="7"/>
      <c r="FF314" s="7"/>
      <c r="FG314" s="7"/>
      <c r="FH314" s="7"/>
      <c r="FI314" s="7"/>
      <c r="FJ314" s="7"/>
      <c r="FK314" s="7"/>
      <c r="FL314" s="7"/>
      <c r="FM314" s="7"/>
      <c r="FN314" s="7"/>
      <c r="FO314" s="7"/>
      <c r="FP314" s="7"/>
      <c r="FQ314" s="7"/>
      <c r="FR314" s="7"/>
      <c r="FS314" s="7"/>
      <c r="FT314" s="7"/>
      <c r="FU314" s="7"/>
      <c r="FV314" s="7"/>
      <c r="FW314" s="7"/>
      <c r="FX314" s="7"/>
      <c r="FY314" s="7"/>
      <c r="FZ314" s="7"/>
      <c r="GA314" s="7"/>
      <c r="GB314" s="7"/>
      <c r="GC314" s="7"/>
      <c r="GD314" s="7"/>
      <c r="GE314" s="7"/>
      <c r="GF314" s="7"/>
      <c r="GG314" s="7"/>
    </row>
    <row r="315" spans="1:189" x14ac:dyDescent="0.4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  <c r="CS315" s="7"/>
      <c r="CT315" s="7"/>
      <c r="CU315" s="7"/>
      <c r="CV315" s="7"/>
      <c r="CW315" s="7"/>
      <c r="CX315" s="7"/>
      <c r="CY315" s="7"/>
      <c r="CZ315" s="7"/>
      <c r="DA315" s="7"/>
      <c r="DB315" s="7"/>
      <c r="DC315" s="7"/>
      <c r="DD315" s="7"/>
      <c r="DE315" s="7"/>
      <c r="DF315" s="7"/>
      <c r="DG315" s="7"/>
      <c r="DH315" s="7"/>
      <c r="DI315" s="7"/>
      <c r="DJ315" s="7"/>
      <c r="DK315" s="7"/>
      <c r="DL315" s="7"/>
      <c r="DM315" s="7"/>
      <c r="DN315" s="7"/>
      <c r="DO315" s="7"/>
      <c r="DP315" s="7"/>
      <c r="DQ315" s="7"/>
      <c r="DR315" s="7"/>
      <c r="DS315" s="7"/>
      <c r="DT315" s="7"/>
      <c r="DU315" s="7"/>
      <c r="DV315" s="7"/>
      <c r="DW315" s="7"/>
      <c r="DX315" s="7"/>
      <c r="DY315" s="7"/>
      <c r="DZ315" s="7"/>
      <c r="EA315" s="7"/>
      <c r="EB315" s="7"/>
      <c r="EC315" s="7"/>
      <c r="ED315" s="7"/>
      <c r="EE315" s="7"/>
      <c r="EF315" s="7"/>
      <c r="EG315" s="7"/>
      <c r="EH315" s="7"/>
      <c r="EI315" s="7"/>
      <c r="EJ315" s="7"/>
      <c r="EK315" s="7"/>
      <c r="EL315" s="7"/>
      <c r="EM315" s="7"/>
      <c r="EN315" s="7"/>
      <c r="EO315" s="7"/>
      <c r="EP315" s="7"/>
      <c r="EQ315" s="7"/>
      <c r="ER315" s="7"/>
      <c r="ES315" s="7"/>
      <c r="ET315" s="7"/>
      <c r="EU315" s="7"/>
      <c r="EV315" s="7"/>
      <c r="EW315" s="7"/>
      <c r="EX315" s="7"/>
      <c r="EY315" s="7"/>
      <c r="EZ315" s="7"/>
      <c r="FA315" s="7"/>
      <c r="FB315" s="7"/>
      <c r="FC315" s="7"/>
      <c r="FD315" s="7"/>
      <c r="FE315" s="7"/>
      <c r="FF315" s="7"/>
      <c r="FG315" s="7"/>
      <c r="FH315" s="7"/>
      <c r="FI315" s="7"/>
      <c r="FJ315" s="7"/>
      <c r="FK315" s="7"/>
      <c r="FL315" s="7"/>
      <c r="FM315" s="7"/>
      <c r="FN315" s="7"/>
      <c r="FO315" s="7"/>
      <c r="FP315" s="7"/>
      <c r="FQ315" s="7"/>
      <c r="FR315" s="7"/>
      <c r="FS315" s="7"/>
      <c r="FT315" s="7"/>
      <c r="FU315" s="7"/>
      <c r="FV315" s="7"/>
      <c r="FW315" s="7"/>
      <c r="FX315" s="7"/>
      <c r="FY315" s="7"/>
      <c r="FZ315" s="7"/>
      <c r="GA315" s="7"/>
      <c r="GB315" s="7"/>
      <c r="GC315" s="7"/>
      <c r="GD315" s="7"/>
      <c r="GE315" s="7"/>
      <c r="GF315" s="7"/>
      <c r="GG315" s="7"/>
    </row>
    <row r="316" spans="1:189" x14ac:dyDescent="0.4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  <c r="CU316" s="7"/>
      <c r="CV316" s="7"/>
      <c r="CW316" s="7"/>
      <c r="CX316" s="7"/>
      <c r="CY316" s="7"/>
      <c r="CZ316" s="7"/>
      <c r="DA316" s="7"/>
      <c r="DB316" s="7"/>
      <c r="DC316" s="7"/>
      <c r="DD316" s="7"/>
      <c r="DE316" s="7"/>
      <c r="DF316" s="7"/>
      <c r="DG316" s="7"/>
      <c r="DH316" s="7"/>
      <c r="DI316" s="7"/>
      <c r="DJ316" s="7"/>
      <c r="DK316" s="7"/>
      <c r="DL316" s="7"/>
      <c r="DM316" s="7"/>
      <c r="DN316" s="7"/>
      <c r="DO316" s="7"/>
      <c r="DP316" s="7"/>
      <c r="DQ316" s="7"/>
      <c r="DR316" s="7"/>
      <c r="DS316" s="7"/>
      <c r="DT316" s="7"/>
      <c r="DU316" s="7"/>
      <c r="DV316" s="7"/>
      <c r="DW316" s="7"/>
      <c r="DX316" s="7"/>
      <c r="DY316" s="7"/>
      <c r="DZ316" s="7"/>
      <c r="EA316" s="7"/>
      <c r="EB316" s="7"/>
      <c r="EC316" s="7"/>
      <c r="ED316" s="7"/>
      <c r="EE316" s="7"/>
      <c r="EF316" s="7"/>
      <c r="EG316" s="7"/>
      <c r="EH316" s="7"/>
      <c r="EI316" s="7"/>
      <c r="EJ316" s="7"/>
      <c r="EK316" s="7"/>
      <c r="EL316" s="7"/>
      <c r="EM316" s="7"/>
      <c r="EN316" s="7"/>
      <c r="EO316" s="7"/>
      <c r="EP316" s="7"/>
      <c r="EQ316" s="7"/>
      <c r="ER316" s="7"/>
      <c r="ES316" s="7"/>
      <c r="ET316" s="7"/>
      <c r="EU316" s="7"/>
      <c r="EV316" s="7"/>
      <c r="EW316" s="7"/>
      <c r="EX316" s="7"/>
      <c r="EY316" s="7"/>
      <c r="EZ316" s="7"/>
      <c r="FA316" s="7"/>
      <c r="FB316" s="7"/>
      <c r="FC316" s="7"/>
      <c r="FD316" s="7"/>
      <c r="FE316" s="7"/>
      <c r="FF316" s="7"/>
      <c r="FG316" s="7"/>
      <c r="FH316" s="7"/>
      <c r="FI316" s="7"/>
      <c r="FJ316" s="7"/>
      <c r="FK316" s="7"/>
      <c r="FL316" s="7"/>
      <c r="FM316" s="7"/>
      <c r="FN316" s="7"/>
      <c r="FO316" s="7"/>
      <c r="FP316" s="7"/>
      <c r="FQ316" s="7"/>
      <c r="FR316" s="7"/>
      <c r="FS316" s="7"/>
      <c r="FT316" s="7"/>
      <c r="FU316" s="7"/>
      <c r="FV316" s="7"/>
      <c r="FW316" s="7"/>
      <c r="FX316" s="7"/>
      <c r="FY316" s="7"/>
      <c r="FZ316" s="7"/>
      <c r="GA316" s="7"/>
      <c r="GB316" s="7"/>
      <c r="GC316" s="7"/>
      <c r="GD316" s="7"/>
      <c r="GE316" s="7"/>
      <c r="GF316" s="7"/>
      <c r="GG316" s="7"/>
    </row>
    <row r="317" spans="1:189" x14ac:dyDescent="0.4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  <c r="CV317" s="7"/>
      <c r="CW317" s="7"/>
      <c r="CX317" s="7"/>
      <c r="CY317" s="7"/>
      <c r="CZ317" s="7"/>
      <c r="DA317" s="7"/>
      <c r="DB317" s="7"/>
      <c r="DC317" s="7"/>
      <c r="DD317" s="7"/>
      <c r="DE317" s="7"/>
      <c r="DF317" s="7"/>
      <c r="DG317" s="7"/>
      <c r="DH317" s="7"/>
      <c r="DI317" s="7"/>
      <c r="DJ317" s="7"/>
      <c r="DK317" s="7"/>
      <c r="DL317" s="7"/>
      <c r="DM317" s="7"/>
      <c r="DN317" s="7"/>
      <c r="DO317" s="7"/>
      <c r="DP317" s="7"/>
      <c r="DQ317" s="7"/>
      <c r="DR317" s="7"/>
      <c r="DS317" s="7"/>
      <c r="DT317" s="7"/>
      <c r="DU317" s="7"/>
      <c r="DV317" s="7"/>
      <c r="DW317" s="7"/>
      <c r="DX317" s="7"/>
      <c r="DY317" s="7"/>
      <c r="DZ317" s="7"/>
      <c r="EA317" s="7"/>
      <c r="EB317" s="7"/>
      <c r="EC317" s="7"/>
      <c r="ED317" s="7"/>
      <c r="EE317" s="7"/>
      <c r="EF317" s="7"/>
      <c r="EG317" s="7"/>
      <c r="EH317" s="7"/>
      <c r="EI317" s="7"/>
      <c r="EJ317" s="7"/>
      <c r="EK317" s="7"/>
      <c r="EL317" s="7"/>
      <c r="EM317" s="7"/>
      <c r="EN317" s="7"/>
      <c r="EO317" s="7"/>
      <c r="EP317" s="7"/>
      <c r="EQ317" s="7"/>
      <c r="ER317" s="7"/>
      <c r="ES317" s="7"/>
      <c r="ET317" s="7"/>
      <c r="EU317" s="7"/>
      <c r="EV317" s="7"/>
      <c r="EW317" s="7"/>
      <c r="EX317" s="7"/>
      <c r="EY317" s="7"/>
      <c r="EZ317" s="7"/>
      <c r="FA317" s="7"/>
      <c r="FB317" s="7"/>
      <c r="FC317" s="7"/>
      <c r="FD317" s="7"/>
      <c r="FE317" s="7"/>
      <c r="FF317" s="7"/>
      <c r="FG317" s="7"/>
      <c r="FH317" s="7"/>
      <c r="FI317" s="7"/>
      <c r="FJ317" s="7"/>
      <c r="FK317" s="7"/>
      <c r="FL317" s="7"/>
      <c r="FM317" s="7"/>
      <c r="FN317" s="7"/>
      <c r="FO317" s="7"/>
      <c r="FP317" s="7"/>
      <c r="FQ317" s="7"/>
      <c r="FR317" s="7"/>
      <c r="FS317" s="7"/>
      <c r="FT317" s="7"/>
      <c r="FU317" s="7"/>
      <c r="FV317" s="7"/>
      <c r="FW317" s="7"/>
      <c r="FX317" s="7"/>
      <c r="FY317" s="7"/>
      <c r="FZ317" s="7"/>
      <c r="GA317" s="7"/>
      <c r="GB317" s="7"/>
      <c r="GC317" s="7"/>
      <c r="GD317" s="7"/>
      <c r="GE317" s="7"/>
      <c r="GF317" s="7"/>
      <c r="GG317" s="7"/>
    </row>
    <row r="318" spans="1:189" x14ac:dyDescent="0.4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  <c r="CS318" s="7"/>
      <c r="CT318" s="7"/>
      <c r="CU318" s="7"/>
      <c r="CV318" s="7"/>
      <c r="CW318" s="7"/>
      <c r="CX318" s="7"/>
      <c r="CY318" s="7"/>
      <c r="CZ318" s="7"/>
      <c r="DA318" s="7"/>
      <c r="DB318" s="7"/>
      <c r="DC318" s="7"/>
      <c r="DD318" s="7"/>
      <c r="DE318" s="7"/>
      <c r="DF318" s="7"/>
      <c r="DG318" s="7"/>
      <c r="DH318" s="7"/>
      <c r="DI318" s="7"/>
      <c r="DJ318" s="7"/>
      <c r="DK318" s="7"/>
      <c r="DL318" s="7"/>
      <c r="DM318" s="7"/>
      <c r="DN318" s="7"/>
      <c r="DO318" s="7"/>
      <c r="DP318" s="7"/>
      <c r="DQ318" s="7"/>
      <c r="DR318" s="7"/>
      <c r="DS318" s="7"/>
      <c r="DT318" s="7"/>
      <c r="DU318" s="7"/>
      <c r="DV318" s="7"/>
      <c r="DW318" s="7"/>
      <c r="DX318" s="7"/>
      <c r="DY318" s="7"/>
      <c r="DZ318" s="7"/>
      <c r="EA318" s="7"/>
      <c r="EB318" s="7"/>
      <c r="EC318" s="7"/>
      <c r="ED318" s="7"/>
      <c r="EE318" s="7"/>
      <c r="EF318" s="7"/>
      <c r="EG318" s="7"/>
      <c r="EH318" s="7"/>
      <c r="EI318" s="7"/>
      <c r="EJ318" s="7"/>
      <c r="EK318" s="7"/>
      <c r="EL318" s="7"/>
      <c r="EM318" s="7"/>
      <c r="EN318" s="7"/>
      <c r="EO318" s="7"/>
      <c r="EP318" s="7"/>
      <c r="EQ318" s="7"/>
      <c r="ER318" s="7"/>
      <c r="ES318" s="7"/>
      <c r="ET318" s="7"/>
      <c r="EU318" s="7"/>
      <c r="EV318" s="7"/>
      <c r="EW318" s="7"/>
      <c r="EX318" s="7"/>
      <c r="EY318" s="7"/>
      <c r="EZ318" s="7"/>
      <c r="FA318" s="7"/>
      <c r="FB318" s="7"/>
      <c r="FC318" s="7"/>
      <c r="FD318" s="7"/>
      <c r="FE318" s="7"/>
      <c r="FF318" s="7"/>
      <c r="FG318" s="7"/>
      <c r="FH318" s="7"/>
      <c r="FI318" s="7"/>
      <c r="FJ318" s="7"/>
      <c r="FK318" s="7"/>
      <c r="FL318" s="7"/>
      <c r="FM318" s="7"/>
      <c r="FN318" s="7"/>
      <c r="FO318" s="7"/>
      <c r="FP318" s="7"/>
      <c r="FQ318" s="7"/>
      <c r="FR318" s="7"/>
      <c r="FS318" s="7"/>
      <c r="FT318" s="7"/>
      <c r="FU318" s="7"/>
      <c r="FV318" s="7"/>
      <c r="FW318" s="7"/>
      <c r="FX318" s="7"/>
      <c r="FY318" s="7"/>
      <c r="FZ318" s="7"/>
      <c r="GA318" s="7"/>
      <c r="GB318" s="7"/>
      <c r="GC318" s="7"/>
      <c r="GD318" s="7"/>
      <c r="GE318" s="7"/>
      <c r="GF318" s="7"/>
      <c r="GG318" s="7"/>
    </row>
    <row r="319" spans="1:189" x14ac:dyDescent="0.4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  <c r="CS319" s="7"/>
      <c r="CT319" s="7"/>
      <c r="CU319" s="7"/>
      <c r="CV319" s="7"/>
      <c r="CW319" s="7"/>
      <c r="CX319" s="7"/>
      <c r="CY319" s="7"/>
      <c r="CZ319" s="7"/>
      <c r="DA319" s="7"/>
      <c r="DB319" s="7"/>
      <c r="DC319" s="7"/>
      <c r="DD319" s="7"/>
      <c r="DE319" s="7"/>
      <c r="DF319" s="7"/>
      <c r="DG319" s="7"/>
      <c r="DH319" s="7"/>
      <c r="DI319" s="7"/>
      <c r="DJ319" s="7"/>
      <c r="DK319" s="7"/>
      <c r="DL319" s="7"/>
      <c r="DM319" s="7"/>
      <c r="DN319" s="7"/>
      <c r="DO319" s="7"/>
      <c r="DP319" s="7"/>
      <c r="DQ319" s="7"/>
      <c r="DR319" s="7"/>
      <c r="DS319" s="7"/>
      <c r="DT319" s="7"/>
      <c r="DU319" s="7"/>
      <c r="DV319" s="7"/>
      <c r="DW319" s="7"/>
      <c r="DX319" s="7"/>
      <c r="DY319" s="7"/>
      <c r="DZ319" s="7"/>
      <c r="EA319" s="7"/>
      <c r="EB319" s="7"/>
      <c r="EC319" s="7"/>
      <c r="ED319" s="7"/>
      <c r="EE319" s="7"/>
      <c r="EF319" s="7"/>
      <c r="EG319" s="7"/>
      <c r="EH319" s="7"/>
      <c r="EI319" s="7"/>
      <c r="EJ319" s="7"/>
      <c r="EK319" s="7"/>
      <c r="EL319" s="7"/>
      <c r="EM319" s="7"/>
      <c r="EN319" s="7"/>
      <c r="EO319" s="7"/>
      <c r="EP319" s="7"/>
      <c r="EQ319" s="7"/>
      <c r="ER319" s="7"/>
      <c r="ES319" s="7"/>
      <c r="ET319" s="7"/>
      <c r="EU319" s="7"/>
      <c r="EV319" s="7"/>
      <c r="EW319" s="7"/>
      <c r="EX319" s="7"/>
      <c r="EY319" s="7"/>
      <c r="EZ319" s="7"/>
      <c r="FA319" s="7"/>
      <c r="FB319" s="7"/>
      <c r="FC319" s="7"/>
      <c r="FD319" s="7"/>
      <c r="FE319" s="7"/>
      <c r="FF319" s="7"/>
      <c r="FG319" s="7"/>
      <c r="FH319" s="7"/>
      <c r="FI319" s="7"/>
      <c r="FJ319" s="7"/>
      <c r="FK319" s="7"/>
      <c r="FL319" s="7"/>
      <c r="FM319" s="7"/>
      <c r="FN319" s="7"/>
      <c r="FO319" s="7"/>
      <c r="FP319" s="7"/>
      <c r="FQ319" s="7"/>
      <c r="FR319" s="7"/>
      <c r="FS319" s="7"/>
      <c r="FT319" s="7"/>
      <c r="FU319" s="7"/>
      <c r="FV319" s="7"/>
      <c r="FW319" s="7"/>
      <c r="FX319" s="7"/>
      <c r="FY319" s="7"/>
      <c r="FZ319" s="7"/>
      <c r="GA319" s="7"/>
      <c r="GB319" s="7"/>
      <c r="GC319" s="7"/>
      <c r="GD319" s="7"/>
      <c r="GE319" s="7"/>
      <c r="GF319" s="7"/>
      <c r="GG319" s="7"/>
    </row>
    <row r="320" spans="1:189" x14ac:dyDescent="0.4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  <c r="CU320" s="7"/>
      <c r="CV320" s="7"/>
      <c r="CW320" s="7"/>
      <c r="CX320" s="7"/>
      <c r="CY320" s="7"/>
      <c r="CZ320" s="7"/>
      <c r="DA320" s="7"/>
      <c r="DB320" s="7"/>
      <c r="DC320" s="7"/>
      <c r="DD320" s="7"/>
      <c r="DE320" s="7"/>
      <c r="DF320" s="7"/>
      <c r="DG320" s="7"/>
      <c r="DH320" s="7"/>
      <c r="DI320" s="7"/>
      <c r="DJ320" s="7"/>
      <c r="DK320" s="7"/>
      <c r="DL320" s="7"/>
      <c r="DM320" s="7"/>
      <c r="DN320" s="7"/>
      <c r="DO320" s="7"/>
      <c r="DP320" s="7"/>
      <c r="DQ320" s="7"/>
      <c r="DR320" s="7"/>
      <c r="DS320" s="7"/>
      <c r="DT320" s="7"/>
      <c r="DU320" s="7"/>
      <c r="DV320" s="7"/>
      <c r="DW320" s="7"/>
      <c r="DX320" s="7"/>
      <c r="DY320" s="7"/>
      <c r="DZ320" s="7"/>
      <c r="EA320" s="7"/>
      <c r="EB320" s="7"/>
      <c r="EC320" s="7"/>
      <c r="ED320" s="7"/>
      <c r="EE320" s="7"/>
      <c r="EF320" s="7"/>
      <c r="EG320" s="7"/>
      <c r="EH320" s="7"/>
      <c r="EI320" s="7"/>
      <c r="EJ320" s="7"/>
      <c r="EK320" s="7"/>
      <c r="EL320" s="7"/>
      <c r="EM320" s="7"/>
      <c r="EN320" s="7"/>
      <c r="EO320" s="7"/>
      <c r="EP320" s="7"/>
      <c r="EQ320" s="7"/>
      <c r="ER320" s="7"/>
      <c r="ES320" s="7"/>
      <c r="ET320" s="7"/>
      <c r="EU320" s="7"/>
      <c r="EV320" s="7"/>
      <c r="EW320" s="7"/>
      <c r="EX320" s="7"/>
      <c r="EY320" s="7"/>
      <c r="EZ320" s="7"/>
      <c r="FA320" s="7"/>
      <c r="FB320" s="7"/>
      <c r="FC320" s="7"/>
      <c r="FD320" s="7"/>
      <c r="FE320" s="7"/>
      <c r="FF320" s="7"/>
      <c r="FG320" s="7"/>
      <c r="FH320" s="7"/>
      <c r="FI320" s="7"/>
      <c r="FJ320" s="7"/>
      <c r="FK320" s="7"/>
      <c r="FL320" s="7"/>
      <c r="FM320" s="7"/>
      <c r="FN320" s="7"/>
      <c r="FO320" s="7"/>
      <c r="FP320" s="7"/>
      <c r="FQ320" s="7"/>
      <c r="FR320" s="7"/>
      <c r="FS320" s="7"/>
      <c r="FT320" s="7"/>
      <c r="FU320" s="7"/>
      <c r="FV320" s="7"/>
      <c r="FW320" s="7"/>
      <c r="FX320" s="7"/>
      <c r="FY320" s="7"/>
      <c r="FZ320" s="7"/>
      <c r="GA320" s="7"/>
      <c r="GB320" s="7"/>
      <c r="GC320" s="7"/>
      <c r="GD320" s="7"/>
      <c r="GE320" s="7"/>
      <c r="GF320" s="7"/>
      <c r="GG320" s="7"/>
    </row>
    <row r="321" spans="1:189" x14ac:dyDescent="0.4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  <c r="DH321" s="7"/>
      <c r="DI321" s="7"/>
      <c r="DJ321" s="7"/>
      <c r="DK321" s="7"/>
      <c r="DL321" s="7"/>
      <c r="DM321" s="7"/>
      <c r="DN321" s="7"/>
      <c r="DO321" s="7"/>
      <c r="DP321" s="7"/>
      <c r="DQ321" s="7"/>
      <c r="DR321" s="7"/>
      <c r="DS321" s="7"/>
      <c r="DT321" s="7"/>
      <c r="DU321" s="7"/>
      <c r="DV321" s="7"/>
      <c r="DW321" s="7"/>
      <c r="DX321" s="7"/>
      <c r="DY321" s="7"/>
      <c r="DZ321" s="7"/>
      <c r="EA321" s="7"/>
      <c r="EB321" s="7"/>
      <c r="EC321" s="7"/>
      <c r="ED321" s="7"/>
      <c r="EE321" s="7"/>
      <c r="EF321" s="7"/>
      <c r="EG321" s="7"/>
      <c r="EH321" s="7"/>
      <c r="EI321" s="7"/>
      <c r="EJ321" s="7"/>
      <c r="EK321" s="7"/>
      <c r="EL321" s="7"/>
      <c r="EM321" s="7"/>
      <c r="EN321" s="7"/>
      <c r="EO321" s="7"/>
      <c r="EP321" s="7"/>
      <c r="EQ321" s="7"/>
      <c r="ER321" s="7"/>
      <c r="ES321" s="7"/>
      <c r="ET321" s="7"/>
      <c r="EU321" s="7"/>
      <c r="EV321" s="7"/>
      <c r="EW321" s="7"/>
      <c r="EX321" s="7"/>
      <c r="EY321" s="7"/>
      <c r="EZ321" s="7"/>
      <c r="FA321" s="7"/>
      <c r="FB321" s="7"/>
      <c r="FC321" s="7"/>
      <c r="FD321" s="7"/>
      <c r="FE321" s="7"/>
      <c r="FF321" s="7"/>
      <c r="FG321" s="7"/>
      <c r="FH321" s="7"/>
      <c r="FI321" s="7"/>
      <c r="FJ321" s="7"/>
      <c r="FK321" s="7"/>
      <c r="FL321" s="7"/>
      <c r="FM321" s="7"/>
      <c r="FN321" s="7"/>
      <c r="FO321" s="7"/>
      <c r="FP321" s="7"/>
      <c r="FQ321" s="7"/>
      <c r="FR321" s="7"/>
      <c r="FS321" s="7"/>
      <c r="FT321" s="7"/>
      <c r="FU321" s="7"/>
      <c r="FV321" s="7"/>
      <c r="FW321" s="7"/>
      <c r="FX321" s="7"/>
      <c r="FY321" s="7"/>
      <c r="FZ321" s="7"/>
      <c r="GA321" s="7"/>
      <c r="GB321" s="7"/>
      <c r="GC321" s="7"/>
      <c r="GD321" s="7"/>
      <c r="GE321" s="7"/>
      <c r="GF321" s="7"/>
      <c r="GG321" s="7"/>
    </row>
    <row r="322" spans="1:189" x14ac:dyDescent="0.4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  <c r="DH322" s="7"/>
      <c r="DI322" s="7"/>
      <c r="DJ322" s="7"/>
      <c r="DK322" s="7"/>
      <c r="DL322" s="7"/>
      <c r="DM322" s="7"/>
      <c r="DN322" s="7"/>
      <c r="DO322" s="7"/>
      <c r="DP322" s="7"/>
      <c r="DQ322" s="7"/>
      <c r="DR322" s="7"/>
      <c r="DS322" s="7"/>
      <c r="DT322" s="7"/>
      <c r="DU322" s="7"/>
      <c r="DV322" s="7"/>
      <c r="DW322" s="7"/>
      <c r="DX322" s="7"/>
      <c r="DY322" s="7"/>
      <c r="DZ322" s="7"/>
      <c r="EA322" s="7"/>
      <c r="EB322" s="7"/>
      <c r="EC322" s="7"/>
      <c r="ED322" s="7"/>
      <c r="EE322" s="7"/>
      <c r="EF322" s="7"/>
      <c r="EG322" s="7"/>
      <c r="EH322" s="7"/>
      <c r="EI322" s="7"/>
      <c r="EJ322" s="7"/>
      <c r="EK322" s="7"/>
      <c r="EL322" s="7"/>
      <c r="EM322" s="7"/>
      <c r="EN322" s="7"/>
      <c r="EO322" s="7"/>
      <c r="EP322" s="7"/>
      <c r="EQ322" s="7"/>
      <c r="ER322" s="7"/>
      <c r="ES322" s="7"/>
      <c r="ET322" s="7"/>
      <c r="EU322" s="7"/>
      <c r="EV322" s="7"/>
      <c r="EW322" s="7"/>
      <c r="EX322" s="7"/>
      <c r="EY322" s="7"/>
      <c r="EZ322" s="7"/>
      <c r="FA322" s="7"/>
      <c r="FB322" s="7"/>
      <c r="FC322" s="7"/>
      <c r="FD322" s="7"/>
      <c r="FE322" s="7"/>
      <c r="FF322" s="7"/>
      <c r="FG322" s="7"/>
      <c r="FH322" s="7"/>
      <c r="FI322" s="7"/>
      <c r="FJ322" s="7"/>
      <c r="FK322" s="7"/>
      <c r="FL322" s="7"/>
      <c r="FM322" s="7"/>
      <c r="FN322" s="7"/>
      <c r="FO322" s="7"/>
      <c r="FP322" s="7"/>
      <c r="FQ322" s="7"/>
      <c r="FR322" s="7"/>
      <c r="FS322" s="7"/>
      <c r="FT322" s="7"/>
      <c r="FU322" s="7"/>
      <c r="FV322" s="7"/>
      <c r="FW322" s="7"/>
      <c r="FX322" s="7"/>
      <c r="FY322" s="7"/>
      <c r="FZ322" s="7"/>
      <c r="GA322" s="7"/>
      <c r="GB322" s="7"/>
      <c r="GC322" s="7"/>
      <c r="GD322" s="7"/>
      <c r="GE322" s="7"/>
      <c r="GF322" s="7"/>
      <c r="GG322" s="7"/>
    </row>
    <row r="323" spans="1:189" x14ac:dyDescent="0.4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  <c r="CS323" s="7"/>
      <c r="CT323" s="7"/>
      <c r="CU323" s="7"/>
      <c r="CV323" s="7"/>
      <c r="CW323" s="7"/>
      <c r="CX323" s="7"/>
      <c r="CY323" s="7"/>
      <c r="CZ323" s="7"/>
      <c r="DA323" s="7"/>
      <c r="DB323" s="7"/>
      <c r="DC323" s="7"/>
      <c r="DD323" s="7"/>
      <c r="DE323" s="7"/>
      <c r="DF323" s="7"/>
      <c r="DG323" s="7"/>
      <c r="DH323" s="7"/>
      <c r="DI323" s="7"/>
      <c r="DJ323" s="7"/>
      <c r="DK323" s="7"/>
      <c r="DL323" s="7"/>
      <c r="DM323" s="7"/>
      <c r="DN323" s="7"/>
      <c r="DO323" s="7"/>
      <c r="DP323" s="7"/>
      <c r="DQ323" s="7"/>
      <c r="DR323" s="7"/>
      <c r="DS323" s="7"/>
      <c r="DT323" s="7"/>
      <c r="DU323" s="7"/>
      <c r="DV323" s="7"/>
      <c r="DW323" s="7"/>
      <c r="DX323" s="7"/>
      <c r="DY323" s="7"/>
      <c r="DZ323" s="7"/>
      <c r="EA323" s="7"/>
      <c r="EB323" s="7"/>
      <c r="EC323" s="7"/>
      <c r="ED323" s="7"/>
      <c r="EE323" s="7"/>
      <c r="EF323" s="7"/>
      <c r="EG323" s="7"/>
      <c r="EH323" s="7"/>
      <c r="EI323" s="7"/>
      <c r="EJ323" s="7"/>
      <c r="EK323" s="7"/>
      <c r="EL323" s="7"/>
      <c r="EM323" s="7"/>
      <c r="EN323" s="7"/>
      <c r="EO323" s="7"/>
      <c r="EP323" s="7"/>
      <c r="EQ323" s="7"/>
      <c r="ER323" s="7"/>
      <c r="ES323" s="7"/>
      <c r="ET323" s="7"/>
      <c r="EU323" s="7"/>
      <c r="EV323" s="7"/>
      <c r="EW323" s="7"/>
      <c r="EX323" s="7"/>
      <c r="EY323" s="7"/>
      <c r="EZ323" s="7"/>
      <c r="FA323" s="7"/>
      <c r="FB323" s="7"/>
      <c r="FC323" s="7"/>
      <c r="FD323" s="7"/>
      <c r="FE323" s="7"/>
      <c r="FF323" s="7"/>
      <c r="FG323" s="7"/>
      <c r="FH323" s="7"/>
      <c r="FI323" s="7"/>
      <c r="FJ323" s="7"/>
      <c r="FK323" s="7"/>
      <c r="FL323" s="7"/>
      <c r="FM323" s="7"/>
      <c r="FN323" s="7"/>
      <c r="FO323" s="7"/>
      <c r="FP323" s="7"/>
      <c r="FQ323" s="7"/>
      <c r="FR323" s="7"/>
      <c r="FS323" s="7"/>
      <c r="FT323" s="7"/>
      <c r="FU323" s="7"/>
      <c r="FV323" s="7"/>
      <c r="FW323" s="7"/>
      <c r="FX323" s="7"/>
      <c r="FY323" s="7"/>
      <c r="FZ323" s="7"/>
      <c r="GA323" s="7"/>
      <c r="GB323" s="7"/>
      <c r="GC323" s="7"/>
      <c r="GD323" s="7"/>
      <c r="GE323" s="7"/>
      <c r="GF323" s="7"/>
      <c r="GG323" s="7"/>
    </row>
    <row r="324" spans="1:189" x14ac:dyDescent="0.4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  <c r="DH324" s="7"/>
      <c r="DI324" s="7"/>
      <c r="DJ324" s="7"/>
      <c r="DK324" s="7"/>
      <c r="DL324" s="7"/>
      <c r="DM324" s="7"/>
      <c r="DN324" s="7"/>
      <c r="DO324" s="7"/>
      <c r="DP324" s="7"/>
      <c r="DQ324" s="7"/>
      <c r="DR324" s="7"/>
      <c r="DS324" s="7"/>
      <c r="DT324" s="7"/>
      <c r="DU324" s="7"/>
      <c r="DV324" s="7"/>
      <c r="DW324" s="7"/>
      <c r="DX324" s="7"/>
      <c r="DY324" s="7"/>
      <c r="DZ324" s="7"/>
      <c r="EA324" s="7"/>
      <c r="EB324" s="7"/>
      <c r="EC324" s="7"/>
      <c r="ED324" s="7"/>
      <c r="EE324" s="7"/>
      <c r="EF324" s="7"/>
      <c r="EG324" s="7"/>
      <c r="EH324" s="7"/>
      <c r="EI324" s="7"/>
      <c r="EJ324" s="7"/>
      <c r="EK324" s="7"/>
      <c r="EL324" s="7"/>
      <c r="EM324" s="7"/>
      <c r="EN324" s="7"/>
      <c r="EO324" s="7"/>
      <c r="EP324" s="7"/>
      <c r="EQ324" s="7"/>
      <c r="ER324" s="7"/>
      <c r="ES324" s="7"/>
      <c r="ET324" s="7"/>
      <c r="EU324" s="7"/>
      <c r="EV324" s="7"/>
      <c r="EW324" s="7"/>
      <c r="EX324" s="7"/>
      <c r="EY324" s="7"/>
      <c r="EZ324" s="7"/>
      <c r="FA324" s="7"/>
      <c r="FB324" s="7"/>
      <c r="FC324" s="7"/>
      <c r="FD324" s="7"/>
      <c r="FE324" s="7"/>
      <c r="FF324" s="7"/>
      <c r="FG324" s="7"/>
      <c r="FH324" s="7"/>
      <c r="FI324" s="7"/>
      <c r="FJ324" s="7"/>
      <c r="FK324" s="7"/>
      <c r="FL324" s="7"/>
      <c r="FM324" s="7"/>
      <c r="FN324" s="7"/>
      <c r="FO324" s="7"/>
      <c r="FP324" s="7"/>
      <c r="FQ324" s="7"/>
      <c r="FR324" s="7"/>
      <c r="FS324" s="7"/>
      <c r="FT324" s="7"/>
      <c r="FU324" s="7"/>
      <c r="FV324" s="7"/>
      <c r="FW324" s="7"/>
      <c r="FX324" s="7"/>
      <c r="FY324" s="7"/>
      <c r="FZ324" s="7"/>
      <c r="GA324" s="7"/>
      <c r="GB324" s="7"/>
      <c r="GC324" s="7"/>
      <c r="GD324" s="7"/>
      <c r="GE324" s="7"/>
      <c r="GF324" s="7"/>
      <c r="GG324" s="7"/>
    </row>
    <row r="325" spans="1:189" x14ac:dyDescent="0.4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7"/>
      <c r="DC325" s="7"/>
      <c r="DD325" s="7"/>
      <c r="DE325" s="7"/>
      <c r="DF325" s="7"/>
      <c r="DG325" s="7"/>
      <c r="DH325" s="7"/>
      <c r="DI325" s="7"/>
      <c r="DJ325" s="7"/>
      <c r="DK325" s="7"/>
      <c r="DL325" s="7"/>
      <c r="DM325" s="7"/>
      <c r="DN325" s="7"/>
      <c r="DO325" s="7"/>
      <c r="DP325" s="7"/>
      <c r="DQ325" s="7"/>
      <c r="DR325" s="7"/>
      <c r="DS325" s="7"/>
      <c r="DT325" s="7"/>
      <c r="DU325" s="7"/>
      <c r="DV325" s="7"/>
      <c r="DW325" s="7"/>
      <c r="DX325" s="7"/>
      <c r="DY325" s="7"/>
      <c r="DZ325" s="7"/>
      <c r="EA325" s="7"/>
      <c r="EB325" s="7"/>
      <c r="EC325" s="7"/>
      <c r="ED325" s="7"/>
      <c r="EE325" s="7"/>
      <c r="EF325" s="7"/>
      <c r="EG325" s="7"/>
      <c r="EH325" s="7"/>
      <c r="EI325" s="7"/>
      <c r="EJ325" s="7"/>
      <c r="EK325" s="7"/>
      <c r="EL325" s="7"/>
      <c r="EM325" s="7"/>
      <c r="EN325" s="7"/>
      <c r="EO325" s="7"/>
      <c r="EP325" s="7"/>
      <c r="EQ325" s="7"/>
      <c r="ER325" s="7"/>
      <c r="ES325" s="7"/>
      <c r="ET325" s="7"/>
      <c r="EU325" s="7"/>
      <c r="EV325" s="7"/>
      <c r="EW325" s="7"/>
      <c r="EX325" s="7"/>
      <c r="EY325" s="7"/>
      <c r="EZ325" s="7"/>
      <c r="FA325" s="7"/>
      <c r="FB325" s="7"/>
      <c r="FC325" s="7"/>
      <c r="FD325" s="7"/>
      <c r="FE325" s="7"/>
      <c r="FF325" s="7"/>
      <c r="FG325" s="7"/>
      <c r="FH325" s="7"/>
      <c r="FI325" s="7"/>
      <c r="FJ325" s="7"/>
      <c r="FK325" s="7"/>
      <c r="FL325" s="7"/>
      <c r="FM325" s="7"/>
      <c r="FN325" s="7"/>
      <c r="FO325" s="7"/>
      <c r="FP325" s="7"/>
      <c r="FQ325" s="7"/>
      <c r="FR325" s="7"/>
      <c r="FS325" s="7"/>
      <c r="FT325" s="7"/>
      <c r="FU325" s="7"/>
      <c r="FV325" s="7"/>
      <c r="FW325" s="7"/>
      <c r="FX325" s="7"/>
      <c r="FY325" s="7"/>
      <c r="FZ325" s="7"/>
      <c r="GA325" s="7"/>
      <c r="GB325" s="7"/>
      <c r="GC325" s="7"/>
      <c r="GD325" s="7"/>
      <c r="GE325" s="7"/>
      <c r="GF325" s="7"/>
      <c r="GG325" s="7"/>
    </row>
    <row r="326" spans="1:189" x14ac:dyDescent="0.4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  <c r="DH326" s="7"/>
      <c r="DI326" s="7"/>
      <c r="DJ326" s="7"/>
      <c r="DK326" s="7"/>
      <c r="DL326" s="7"/>
      <c r="DM326" s="7"/>
      <c r="DN326" s="7"/>
      <c r="DO326" s="7"/>
      <c r="DP326" s="7"/>
      <c r="DQ326" s="7"/>
      <c r="DR326" s="7"/>
      <c r="DS326" s="7"/>
      <c r="DT326" s="7"/>
      <c r="DU326" s="7"/>
      <c r="DV326" s="7"/>
      <c r="DW326" s="7"/>
      <c r="DX326" s="7"/>
      <c r="DY326" s="7"/>
      <c r="DZ326" s="7"/>
      <c r="EA326" s="7"/>
      <c r="EB326" s="7"/>
      <c r="EC326" s="7"/>
      <c r="ED326" s="7"/>
      <c r="EE326" s="7"/>
      <c r="EF326" s="7"/>
      <c r="EG326" s="7"/>
      <c r="EH326" s="7"/>
      <c r="EI326" s="7"/>
      <c r="EJ326" s="7"/>
      <c r="EK326" s="7"/>
      <c r="EL326" s="7"/>
      <c r="EM326" s="7"/>
      <c r="EN326" s="7"/>
      <c r="EO326" s="7"/>
      <c r="EP326" s="7"/>
      <c r="EQ326" s="7"/>
      <c r="ER326" s="7"/>
      <c r="ES326" s="7"/>
      <c r="ET326" s="7"/>
      <c r="EU326" s="7"/>
      <c r="EV326" s="7"/>
      <c r="EW326" s="7"/>
      <c r="EX326" s="7"/>
      <c r="EY326" s="7"/>
      <c r="EZ326" s="7"/>
      <c r="FA326" s="7"/>
      <c r="FB326" s="7"/>
      <c r="FC326" s="7"/>
      <c r="FD326" s="7"/>
      <c r="FE326" s="7"/>
      <c r="FF326" s="7"/>
      <c r="FG326" s="7"/>
      <c r="FH326" s="7"/>
      <c r="FI326" s="7"/>
      <c r="FJ326" s="7"/>
      <c r="FK326" s="7"/>
      <c r="FL326" s="7"/>
      <c r="FM326" s="7"/>
      <c r="FN326" s="7"/>
      <c r="FO326" s="7"/>
      <c r="FP326" s="7"/>
      <c r="FQ326" s="7"/>
      <c r="FR326" s="7"/>
      <c r="FS326" s="7"/>
      <c r="FT326" s="7"/>
      <c r="FU326" s="7"/>
      <c r="FV326" s="7"/>
      <c r="FW326" s="7"/>
      <c r="FX326" s="7"/>
      <c r="FY326" s="7"/>
      <c r="FZ326" s="7"/>
      <c r="GA326" s="7"/>
      <c r="GB326" s="7"/>
      <c r="GC326" s="7"/>
      <c r="GD326" s="7"/>
      <c r="GE326" s="7"/>
      <c r="GF326" s="7"/>
      <c r="GG326" s="7"/>
    </row>
    <row r="327" spans="1:189" x14ac:dyDescent="0.4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  <c r="DH327" s="7"/>
      <c r="DI327" s="7"/>
      <c r="DJ327" s="7"/>
      <c r="DK327" s="7"/>
      <c r="DL327" s="7"/>
      <c r="DM327" s="7"/>
      <c r="DN327" s="7"/>
      <c r="DO327" s="7"/>
      <c r="DP327" s="7"/>
      <c r="DQ327" s="7"/>
      <c r="DR327" s="7"/>
      <c r="DS327" s="7"/>
      <c r="DT327" s="7"/>
      <c r="DU327" s="7"/>
      <c r="DV327" s="7"/>
      <c r="DW327" s="7"/>
      <c r="DX327" s="7"/>
      <c r="DY327" s="7"/>
      <c r="DZ327" s="7"/>
      <c r="EA327" s="7"/>
      <c r="EB327" s="7"/>
      <c r="EC327" s="7"/>
      <c r="ED327" s="7"/>
      <c r="EE327" s="7"/>
      <c r="EF327" s="7"/>
      <c r="EG327" s="7"/>
      <c r="EH327" s="7"/>
      <c r="EI327" s="7"/>
      <c r="EJ327" s="7"/>
      <c r="EK327" s="7"/>
      <c r="EL327" s="7"/>
      <c r="EM327" s="7"/>
      <c r="EN327" s="7"/>
      <c r="EO327" s="7"/>
      <c r="EP327" s="7"/>
      <c r="EQ327" s="7"/>
      <c r="ER327" s="7"/>
      <c r="ES327" s="7"/>
      <c r="ET327" s="7"/>
      <c r="EU327" s="7"/>
      <c r="EV327" s="7"/>
      <c r="EW327" s="7"/>
      <c r="EX327" s="7"/>
      <c r="EY327" s="7"/>
      <c r="EZ327" s="7"/>
      <c r="FA327" s="7"/>
      <c r="FB327" s="7"/>
      <c r="FC327" s="7"/>
      <c r="FD327" s="7"/>
      <c r="FE327" s="7"/>
      <c r="FF327" s="7"/>
      <c r="FG327" s="7"/>
      <c r="FH327" s="7"/>
      <c r="FI327" s="7"/>
      <c r="FJ327" s="7"/>
      <c r="FK327" s="7"/>
      <c r="FL327" s="7"/>
      <c r="FM327" s="7"/>
      <c r="FN327" s="7"/>
      <c r="FO327" s="7"/>
      <c r="FP327" s="7"/>
      <c r="FQ327" s="7"/>
      <c r="FR327" s="7"/>
      <c r="FS327" s="7"/>
      <c r="FT327" s="7"/>
      <c r="FU327" s="7"/>
      <c r="FV327" s="7"/>
      <c r="FW327" s="7"/>
      <c r="FX327" s="7"/>
      <c r="FY327" s="7"/>
      <c r="FZ327" s="7"/>
      <c r="GA327" s="7"/>
      <c r="GB327" s="7"/>
      <c r="GC327" s="7"/>
      <c r="GD327" s="7"/>
      <c r="GE327" s="7"/>
      <c r="GF327" s="7"/>
      <c r="GG327" s="7"/>
    </row>
    <row r="328" spans="1:189" x14ac:dyDescent="0.4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  <c r="DH328" s="7"/>
      <c r="DI328" s="7"/>
      <c r="DJ328" s="7"/>
      <c r="DK328" s="7"/>
      <c r="DL328" s="7"/>
      <c r="DM328" s="7"/>
      <c r="DN328" s="7"/>
      <c r="DO328" s="7"/>
      <c r="DP328" s="7"/>
      <c r="DQ328" s="7"/>
      <c r="DR328" s="7"/>
      <c r="DS328" s="7"/>
      <c r="DT328" s="7"/>
      <c r="DU328" s="7"/>
      <c r="DV328" s="7"/>
      <c r="DW328" s="7"/>
      <c r="DX328" s="7"/>
      <c r="DY328" s="7"/>
      <c r="DZ328" s="7"/>
      <c r="EA328" s="7"/>
      <c r="EB328" s="7"/>
      <c r="EC328" s="7"/>
      <c r="ED328" s="7"/>
      <c r="EE328" s="7"/>
      <c r="EF328" s="7"/>
      <c r="EG328" s="7"/>
      <c r="EH328" s="7"/>
      <c r="EI328" s="7"/>
      <c r="EJ328" s="7"/>
      <c r="EK328" s="7"/>
      <c r="EL328" s="7"/>
      <c r="EM328" s="7"/>
      <c r="EN328" s="7"/>
      <c r="EO328" s="7"/>
      <c r="EP328" s="7"/>
      <c r="EQ328" s="7"/>
      <c r="ER328" s="7"/>
      <c r="ES328" s="7"/>
      <c r="ET328" s="7"/>
      <c r="EU328" s="7"/>
      <c r="EV328" s="7"/>
      <c r="EW328" s="7"/>
      <c r="EX328" s="7"/>
      <c r="EY328" s="7"/>
      <c r="EZ328" s="7"/>
      <c r="FA328" s="7"/>
      <c r="FB328" s="7"/>
      <c r="FC328" s="7"/>
      <c r="FD328" s="7"/>
      <c r="FE328" s="7"/>
      <c r="FF328" s="7"/>
      <c r="FG328" s="7"/>
      <c r="FH328" s="7"/>
      <c r="FI328" s="7"/>
      <c r="FJ328" s="7"/>
      <c r="FK328" s="7"/>
      <c r="FL328" s="7"/>
      <c r="FM328" s="7"/>
      <c r="FN328" s="7"/>
      <c r="FO328" s="7"/>
      <c r="FP328" s="7"/>
      <c r="FQ328" s="7"/>
      <c r="FR328" s="7"/>
      <c r="FS328" s="7"/>
      <c r="FT328" s="7"/>
      <c r="FU328" s="7"/>
      <c r="FV328" s="7"/>
      <c r="FW328" s="7"/>
      <c r="FX328" s="7"/>
      <c r="FY328" s="7"/>
      <c r="FZ328" s="7"/>
      <c r="GA328" s="7"/>
      <c r="GB328" s="7"/>
      <c r="GC328" s="7"/>
      <c r="GD328" s="7"/>
      <c r="GE328" s="7"/>
      <c r="GF328" s="7"/>
      <c r="GG328" s="7"/>
    </row>
    <row r="329" spans="1:189" x14ac:dyDescent="0.4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  <c r="CS329" s="7"/>
      <c r="CT329" s="7"/>
      <c r="CU329" s="7"/>
      <c r="CV329" s="7"/>
      <c r="CW329" s="7"/>
      <c r="CX329" s="7"/>
      <c r="CY329" s="7"/>
      <c r="CZ329" s="7"/>
      <c r="DA329" s="7"/>
      <c r="DB329" s="7"/>
      <c r="DC329" s="7"/>
      <c r="DD329" s="7"/>
      <c r="DE329" s="7"/>
      <c r="DF329" s="7"/>
      <c r="DG329" s="7"/>
      <c r="DH329" s="7"/>
      <c r="DI329" s="7"/>
      <c r="DJ329" s="7"/>
      <c r="DK329" s="7"/>
      <c r="DL329" s="7"/>
      <c r="DM329" s="7"/>
      <c r="DN329" s="7"/>
      <c r="DO329" s="7"/>
      <c r="DP329" s="7"/>
      <c r="DQ329" s="7"/>
      <c r="DR329" s="7"/>
      <c r="DS329" s="7"/>
      <c r="DT329" s="7"/>
      <c r="DU329" s="7"/>
      <c r="DV329" s="7"/>
      <c r="DW329" s="7"/>
      <c r="DX329" s="7"/>
      <c r="DY329" s="7"/>
      <c r="DZ329" s="7"/>
      <c r="EA329" s="7"/>
      <c r="EB329" s="7"/>
      <c r="EC329" s="7"/>
      <c r="ED329" s="7"/>
      <c r="EE329" s="7"/>
      <c r="EF329" s="7"/>
      <c r="EG329" s="7"/>
      <c r="EH329" s="7"/>
      <c r="EI329" s="7"/>
      <c r="EJ329" s="7"/>
      <c r="EK329" s="7"/>
      <c r="EL329" s="7"/>
      <c r="EM329" s="7"/>
      <c r="EN329" s="7"/>
      <c r="EO329" s="7"/>
      <c r="EP329" s="7"/>
      <c r="EQ329" s="7"/>
      <c r="ER329" s="7"/>
      <c r="ES329" s="7"/>
      <c r="ET329" s="7"/>
      <c r="EU329" s="7"/>
      <c r="EV329" s="7"/>
      <c r="EW329" s="7"/>
      <c r="EX329" s="7"/>
      <c r="EY329" s="7"/>
      <c r="EZ329" s="7"/>
      <c r="FA329" s="7"/>
      <c r="FB329" s="7"/>
      <c r="FC329" s="7"/>
      <c r="FD329" s="7"/>
      <c r="FE329" s="7"/>
      <c r="FF329" s="7"/>
      <c r="FG329" s="7"/>
      <c r="FH329" s="7"/>
      <c r="FI329" s="7"/>
      <c r="FJ329" s="7"/>
      <c r="FK329" s="7"/>
      <c r="FL329" s="7"/>
      <c r="FM329" s="7"/>
      <c r="FN329" s="7"/>
      <c r="FO329" s="7"/>
      <c r="FP329" s="7"/>
      <c r="FQ329" s="7"/>
      <c r="FR329" s="7"/>
      <c r="FS329" s="7"/>
      <c r="FT329" s="7"/>
      <c r="FU329" s="7"/>
      <c r="FV329" s="7"/>
      <c r="FW329" s="7"/>
      <c r="FX329" s="7"/>
      <c r="FY329" s="7"/>
      <c r="FZ329" s="7"/>
      <c r="GA329" s="7"/>
      <c r="GB329" s="7"/>
      <c r="GC329" s="7"/>
      <c r="GD329" s="7"/>
      <c r="GE329" s="7"/>
      <c r="GF329" s="7"/>
      <c r="GG329" s="7"/>
    </row>
    <row r="330" spans="1:189" x14ac:dyDescent="0.4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  <c r="CU330" s="7"/>
      <c r="CV330" s="7"/>
      <c r="CW330" s="7"/>
      <c r="CX330" s="7"/>
      <c r="CY330" s="7"/>
      <c r="CZ330" s="7"/>
      <c r="DA330" s="7"/>
      <c r="DB330" s="7"/>
      <c r="DC330" s="7"/>
      <c r="DD330" s="7"/>
      <c r="DE330" s="7"/>
      <c r="DF330" s="7"/>
      <c r="DG330" s="7"/>
      <c r="DH330" s="7"/>
      <c r="DI330" s="7"/>
      <c r="DJ330" s="7"/>
      <c r="DK330" s="7"/>
      <c r="DL330" s="7"/>
      <c r="DM330" s="7"/>
      <c r="DN330" s="7"/>
      <c r="DO330" s="7"/>
      <c r="DP330" s="7"/>
      <c r="DQ330" s="7"/>
      <c r="DR330" s="7"/>
      <c r="DS330" s="7"/>
      <c r="DT330" s="7"/>
      <c r="DU330" s="7"/>
      <c r="DV330" s="7"/>
      <c r="DW330" s="7"/>
      <c r="DX330" s="7"/>
      <c r="DY330" s="7"/>
      <c r="DZ330" s="7"/>
      <c r="EA330" s="7"/>
      <c r="EB330" s="7"/>
      <c r="EC330" s="7"/>
      <c r="ED330" s="7"/>
      <c r="EE330" s="7"/>
      <c r="EF330" s="7"/>
      <c r="EG330" s="7"/>
      <c r="EH330" s="7"/>
      <c r="EI330" s="7"/>
      <c r="EJ330" s="7"/>
      <c r="EK330" s="7"/>
      <c r="EL330" s="7"/>
      <c r="EM330" s="7"/>
      <c r="EN330" s="7"/>
      <c r="EO330" s="7"/>
      <c r="EP330" s="7"/>
      <c r="EQ330" s="7"/>
      <c r="ER330" s="7"/>
      <c r="ES330" s="7"/>
      <c r="ET330" s="7"/>
      <c r="EU330" s="7"/>
      <c r="EV330" s="7"/>
      <c r="EW330" s="7"/>
      <c r="EX330" s="7"/>
      <c r="EY330" s="7"/>
      <c r="EZ330" s="7"/>
      <c r="FA330" s="7"/>
      <c r="FB330" s="7"/>
      <c r="FC330" s="7"/>
      <c r="FD330" s="7"/>
      <c r="FE330" s="7"/>
      <c r="FF330" s="7"/>
      <c r="FG330" s="7"/>
      <c r="FH330" s="7"/>
      <c r="FI330" s="7"/>
      <c r="FJ330" s="7"/>
      <c r="FK330" s="7"/>
      <c r="FL330" s="7"/>
      <c r="FM330" s="7"/>
      <c r="FN330" s="7"/>
      <c r="FO330" s="7"/>
      <c r="FP330" s="7"/>
      <c r="FQ330" s="7"/>
      <c r="FR330" s="7"/>
      <c r="FS330" s="7"/>
      <c r="FT330" s="7"/>
      <c r="FU330" s="7"/>
      <c r="FV330" s="7"/>
      <c r="FW330" s="7"/>
      <c r="FX330" s="7"/>
      <c r="FY330" s="7"/>
      <c r="FZ330" s="7"/>
      <c r="GA330" s="7"/>
      <c r="GB330" s="7"/>
      <c r="GC330" s="7"/>
      <c r="GD330" s="7"/>
      <c r="GE330" s="7"/>
      <c r="GF330" s="7"/>
      <c r="GG330" s="7"/>
    </row>
    <row r="331" spans="1:189" x14ac:dyDescent="0.4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  <c r="CS331" s="7"/>
      <c r="CT331" s="7"/>
      <c r="CU331" s="7"/>
      <c r="CV331" s="7"/>
      <c r="CW331" s="7"/>
      <c r="CX331" s="7"/>
      <c r="CY331" s="7"/>
      <c r="CZ331" s="7"/>
      <c r="DA331" s="7"/>
      <c r="DB331" s="7"/>
      <c r="DC331" s="7"/>
      <c r="DD331" s="7"/>
      <c r="DE331" s="7"/>
      <c r="DF331" s="7"/>
      <c r="DG331" s="7"/>
      <c r="DH331" s="7"/>
      <c r="DI331" s="7"/>
      <c r="DJ331" s="7"/>
      <c r="DK331" s="7"/>
      <c r="DL331" s="7"/>
      <c r="DM331" s="7"/>
      <c r="DN331" s="7"/>
      <c r="DO331" s="7"/>
      <c r="DP331" s="7"/>
      <c r="DQ331" s="7"/>
      <c r="DR331" s="7"/>
      <c r="DS331" s="7"/>
      <c r="DT331" s="7"/>
      <c r="DU331" s="7"/>
      <c r="DV331" s="7"/>
      <c r="DW331" s="7"/>
      <c r="DX331" s="7"/>
      <c r="DY331" s="7"/>
      <c r="DZ331" s="7"/>
      <c r="EA331" s="7"/>
      <c r="EB331" s="7"/>
      <c r="EC331" s="7"/>
      <c r="ED331" s="7"/>
      <c r="EE331" s="7"/>
      <c r="EF331" s="7"/>
      <c r="EG331" s="7"/>
      <c r="EH331" s="7"/>
      <c r="EI331" s="7"/>
      <c r="EJ331" s="7"/>
      <c r="EK331" s="7"/>
      <c r="EL331" s="7"/>
      <c r="EM331" s="7"/>
      <c r="EN331" s="7"/>
      <c r="EO331" s="7"/>
      <c r="EP331" s="7"/>
      <c r="EQ331" s="7"/>
      <c r="ER331" s="7"/>
      <c r="ES331" s="7"/>
      <c r="ET331" s="7"/>
      <c r="EU331" s="7"/>
      <c r="EV331" s="7"/>
      <c r="EW331" s="7"/>
      <c r="EX331" s="7"/>
      <c r="EY331" s="7"/>
      <c r="EZ331" s="7"/>
      <c r="FA331" s="7"/>
      <c r="FB331" s="7"/>
      <c r="FC331" s="7"/>
      <c r="FD331" s="7"/>
      <c r="FE331" s="7"/>
      <c r="FF331" s="7"/>
      <c r="FG331" s="7"/>
      <c r="FH331" s="7"/>
      <c r="FI331" s="7"/>
      <c r="FJ331" s="7"/>
      <c r="FK331" s="7"/>
      <c r="FL331" s="7"/>
      <c r="FM331" s="7"/>
      <c r="FN331" s="7"/>
      <c r="FO331" s="7"/>
      <c r="FP331" s="7"/>
      <c r="FQ331" s="7"/>
      <c r="FR331" s="7"/>
      <c r="FS331" s="7"/>
      <c r="FT331" s="7"/>
      <c r="FU331" s="7"/>
      <c r="FV331" s="7"/>
      <c r="FW331" s="7"/>
      <c r="FX331" s="7"/>
      <c r="FY331" s="7"/>
      <c r="FZ331" s="7"/>
      <c r="GA331" s="7"/>
      <c r="GB331" s="7"/>
      <c r="GC331" s="7"/>
      <c r="GD331" s="7"/>
      <c r="GE331" s="7"/>
      <c r="GF331" s="7"/>
      <c r="GG331" s="7"/>
    </row>
    <row r="332" spans="1:189" x14ac:dyDescent="0.4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7"/>
      <c r="DC332" s="7"/>
      <c r="DD332" s="7"/>
      <c r="DE332" s="7"/>
      <c r="DF332" s="7"/>
      <c r="DG332" s="7"/>
      <c r="DH332" s="7"/>
      <c r="DI332" s="7"/>
      <c r="DJ332" s="7"/>
      <c r="DK332" s="7"/>
      <c r="DL332" s="7"/>
      <c r="DM332" s="7"/>
      <c r="DN332" s="7"/>
      <c r="DO332" s="7"/>
      <c r="DP332" s="7"/>
      <c r="DQ332" s="7"/>
      <c r="DR332" s="7"/>
      <c r="DS332" s="7"/>
      <c r="DT332" s="7"/>
      <c r="DU332" s="7"/>
      <c r="DV332" s="7"/>
      <c r="DW332" s="7"/>
      <c r="DX332" s="7"/>
      <c r="DY332" s="7"/>
      <c r="DZ332" s="7"/>
      <c r="EA332" s="7"/>
      <c r="EB332" s="7"/>
      <c r="EC332" s="7"/>
      <c r="ED332" s="7"/>
      <c r="EE332" s="7"/>
      <c r="EF332" s="7"/>
      <c r="EG332" s="7"/>
      <c r="EH332" s="7"/>
      <c r="EI332" s="7"/>
      <c r="EJ332" s="7"/>
      <c r="EK332" s="7"/>
      <c r="EL332" s="7"/>
      <c r="EM332" s="7"/>
      <c r="EN332" s="7"/>
      <c r="EO332" s="7"/>
      <c r="EP332" s="7"/>
      <c r="EQ332" s="7"/>
      <c r="ER332" s="7"/>
      <c r="ES332" s="7"/>
      <c r="ET332" s="7"/>
      <c r="EU332" s="7"/>
      <c r="EV332" s="7"/>
      <c r="EW332" s="7"/>
      <c r="EX332" s="7"/>
      <c r="EY332" s="7"/>
      <c r="EZ332" s="7"/>
      <c r="FA332" s="7"/>
      <c r="FB332" s="7"/>
      <c r="FC332" s="7"/>
      <c r="FD332" s="7"/>
      <c r="FE332" s="7"/>
      <c r="FF332" s="7"/>
      <c r="FG332" s="7"/>
      <c r="FH332" s="7"/>
      <c r="FI332" s="7"/>
      <c r="FJ332" s="7"/>
      <c r="FK332" s="7"/>
      <c r="FL332" s="7"/>
      <c r="FM332" s="7"/>
      <c r="FN332" s="7"/>
      <c r="FO332" s="7"/>
      <c r="FP332" s="7"/>
      <c r="FQ332" s="7"/>
      <c r="FR332" s="7"/>
      <c r="FS332" s="7"/>
      <c r="FT332" s="7"/>
      <c r="FU332" s="7"/>
      <c r="FV332" s="7"/>
      <c r="FW332" s="7"/>
      <c r="FX332" s="7"/>
      <c r="FY332" s="7"/>
      <c r="FZ332" s="7"/>
      <c r="GA332" s="7"/>
      <c r="GB332" s="7"/>
      <c r="GC332" s="7"/>
      <c r="GD332" s="7"/>
      <c r="GE332" s="7"/>
      <c r="GF332" s="7"/>
      <c r="GG332" s="7"/>
    </row>
    <row r="333" spans="1:189" x14ac:dyDescent="0.4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  <c r="CS333" s="7"/>
      <c r="CT333" s="7"/>
      <c r="CU333" s="7"/>
      <c r="CV333" s="7"/>
      <c r="CW333" s="7"/>
      <c r="CX333" s="7"/>
      <c r="CY333" s="7"/>
      <c r="CZ333" s="7"/>
      <c r="DA333" s="7"/>
      <c r="DB333" s="7"/>
      <c r="DC333" s="7"/>
      <c r="DD333" s="7"/>
      <c r="DE333" s="7"/>
      <c r="DF333" s="7"/>
      <c r="DG333" s="7"/>
      <c r="DH333" s="7"/>
      <c r="DI333" s="7"/>
      <c r="DJ333" s="7"/>
      <c r="DK333" s="7"/>
      <c r="DL333" s="7"/>
      <c r="DM333" s="7"/>
      <c r="DN333" s="7"/>
      <c r="DO333" s="7"/>
      <c r="DP333" s="7"/>
      <c r="DQ333" s="7"/>
      <c r="DR333" s="7"/>
      <c r="DS333" s="7"/>
      <c r="DT333" s="7"/>
      <c r="DU333" s="7"/>
      <c r="DV333" s="7"/>
      <c r="DW333" s="7"/>
      <c r="DX333" s="7"/>
      <c r="DY333" s="7"/>
      <c r="DZ333" s="7"/>
      <c r="EA333" s="7"/>
      <c r="EB333" s="7"/>
      <c r="EC333" s="7"/>
      <c r="ED333" s="7"/>
      <c r="EE333" s="7"/>
      <c r="EF333" s="7"/>
      <c r="EG333" s="7"/>
      <c r="EH333" s="7"/>
      <c r="EI333" s="7"/>
      <c r="EJ333" s="7"/>
      <c r="EK333" s="7"/>
      <c r="EL333" s="7"/>
      <c r="EM333" s="7"/>
      <c r="EN333" s="7"/>
      <c r="EO333" s="7"/>
      <c r="EP333" s="7"/>
      <c r="EQ333" s="7"/>
      <c r="ER333" s="7"/>
      <c r="ES333" s="7"/>
      <c r="ET333" s="7"/>
      <c r="EU333" s="7"/>
      <c r="EV333" s="7"/>
      <c r="EW333" s="7"/>
      <c r="EX333" s="7"/>
      <c r="EY333" s="7"/>
      <c r="EZ333" s="7"/>
      <c r="FA333" s="7"/>
      <c r="FB333" s="7"/>
      <c r="FC333" s="7"/>
      <c r="FD333" s="7"/>
      <c r="FE333" s="7"/>
      <c r="FF333" s="7"/>
      <c r="FG333" s="7"/>
      <c r="FH333" s="7"/>
      <c r="FI333" s="7"/>
      <c r="FJ333" s="7"/>
      <c r="FK333" s="7"/>
      <c r="FL333" s="7"/>
      <c r="FM333" s="7"/>
      <c r="FN333" s="7"/>
      <c r="FO333" s="7"/>
      <c r="FP333" s="7"/>
      <c r="FQ333" s="7"/>
      <c r="FR333" s="7"/>
      <c r="FS333" s="7"/>
      <c r="FT333" s="7"/>
      <c r="FU333" s="7"/>
      <c r="FV333" s="7"/>
      <c r="FW333" s="7"/>
      <c r="FX333" s="7"/>
      <c r="FY333" s="7"/>
      <c r="FZ333" s="7"/>
      <c r="GA333" s="7"/>
      <c r="GB333" s="7"/>
      <c r="GC333" s="7"/>
      <c r="GD333" s="7"/>
      <c r="GE333" s="7"/>
      <c r="GF333" s="7"/>
      <c r="GG333" s="7"/>
    </row>
    <row r="334" spans="1:189" x14ac:dyDescent="0.4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  <c r="CS334" s="7"/>
      <c r="CT334" s="7"/>
      <c r="CU334" s="7"/>
      <c r="CV334" s="7"/>
      <c r="CW334" s="7"/>
      <c r="CX334" s="7"/>
      <c r="CY334" s="7"/>
      <c r="CZ334" s="7"/>
      <c r="DA334" s="7"/>
      <c r="DB334" s="7"/>
      <c r="DC334" s="7"/>
      <c r="DD334" s="7"/>
      <c r="DE334" s="7"/>
      <c r="DF334" s="7"/>
      <c r="DG334" s="7"/>
      <c r="DH334" s="7"/>
      <c r="DI334" s="7"/>
      <c r="DJ334" s="7"/>
      <c r="DK334" s="7"/>
      <c r="DL334" s="7"/>
      <c r="DM334" s="7"/>
      <c r="DN334" s="7"/>
      <c r="DO334" s="7"/>
      <c r="DP334" s="7"/>
      <c r="DQ334" s="7"/>
      <c r="DR334" s="7"/>
      <c r="DS334" s="7"/>
      <c r="DT334" s="7"/>
      <c r="DU334" s="7"/>
      <c r="DV334" s="7"/>
      <c r="DW334" s="7"/>
      <c r="DX334" s="7"/>
      <c r="DY334" s="7"/>
      <c r="DZ334" s="7"/>
      <c r="EA334" s="7"/>
      <c r="EB334" s="7"/>
      <c r="EC334" s="7"/>
      <c r="ED334" s="7"/>
      <c r="EE334" s="7"/>
      <c r="EF334" s="7"/>
      <c r="EG334" s="7"/>
      <c r="EH334" s="7"/>
      <c r="EI334" s="7"/>
      <c r="EJ334" s="7"/>
      <c r="EK334" s="7"/>
      <c r="EL334" s="7"/>
      <c r="EM334" s="7"/>
      <c r="EN334" s="7"/>
      <c r="EO334" s="7"/>
      <c r="EP334" s="7"/>
      <c r="EQ334" s="7"/>
      <c r="ER334" s="7"/>
      <c r="ES334" s="7"/>
      <c r="ET334" s="7"/>
      <c r="EU334" s="7"/>
      <c r="EV334" s="7"/>
      <c r="EW334" s="7"/>
      <c r="EX334" s="7"/>
      <c r="EY334" s="7"/>
      <c r="EZ334" s="7"/>
      <c r="FA334" s="7"/>
      <c r="FB334" s="7"/>
      <c r="FC334" s="7"/>
      <c r="FD334" s="7"/>
      <c r="FE334" s="7"/>
      <c r="FF334" s="7"/>
      <c r="FG334" s="7"/>
      <c r="FH334" s="7"/>
      <c r="FI334" s="7"/>
      <c r="FJ334" s="7"/>
      <c r="FK334" s="7"/>
      <c r="FL334" s="7"/>
      <c r="FM334" s="7"/>
      <c r="FN334" s="7"/>
      <c r="FO334" s="7"/>
      <c r="FP334" s="7"/>
      <c r="FQ334" s="7"/>
      <c r="FR334" s="7"/>
      <c r="FS334" s="7"/>
      <c r="FT334" s="7"/>
      <c r="FU334" s="7"/>
      <c r="FV334" s="7"/>
      <c r="FW334" s="7"/>
      <c r="FX334" s="7"/>
      <c r="FY334" s="7"/>
      <c r="FZ334" s="7"/>
      <c r="GA334" s="7"/>
      <c r="GB334" s="7"/>
      <c r="GC334" s="7"/>
      <c r="GD334" s="7"/>
      <c r="GE334" s="7"/>
      <c r="GF334" s="7"/>
      <c r="GG334" s="7"/>
    </row>
    <row r="335" spans="1:189" x14ac:dyDescent="0.4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  <c r="CS335" s="7"/>
      <c r="CT335" s="7"/>
      <c r="CU335" s="7"/>
      <c r="CV335" s="7"/>
      <c r="CW335" s="7"/>
      <c r="CX335" s="7"/>
      <c r="CY335" s="7"/>
      <c r="CZ335" s="7"/>
      <c r="DA335" s="7"/>
      <c r="DB335" s="7"/>
      <c r="DC335" s="7"/>
      <c r="DD335" s="7"/>
      <c r="DE335" s="7"/>
      <c r="DF335" s="7"/>
      <c r="DG335" s="7"/>
      <c r="DH335" s="7"/>
      <c r="DI335" s="7"/>
      <c r="DJ335" s="7"/>
      <c r="DK335" s="7"/>
      <c r="DL335" s="7"/>
      <c r="DM335" s="7"/>
      <c r="DN335" s="7"/>
      <c r="DO335" s="7"/>
      <c r="DP335" s="7"/>
      <c r="DQ335" s="7"/>
      <c r="DR335" s="7"/>
      <c r="DS335" s="7"/>
      <c r="DT335" s="7"/>
      <c r="DU335" s="7"/>
      <c r="DV335" s="7"/>
      <c r="DW335" s="7"/>
      <c r="DX335" s="7"/>
      <c r="DY335" s="7"/>
      <c r="DZ335" s="7"/>
      <c r="EA335" s="7"/>
      <c r="EB335" s="7"/>
      <c r="EC335" s="7"/>
      <c r="ED335" s="7"/>
      <c r="EE335" s="7"/>
      <c r="EF335" s="7"/>
      <c r="EG335" s="7"/>
      <c r="EH335" s="7"/>
      <c r="EI335" s="7"/>
      <c r="EJ335" s="7"/>
      <c r="EK335" s="7"/>
      <c r="EL335" s="7"/>
      <c r="EM335" s="7"/>
      <c r="EN335" s="7"/>
      <c r="EO335" s="7"/>
      <c r="EP335" s="7"/>
      <c r="EQ335" s="7"/>
      <c r="ER335" s="7"/>
      <c r="ES335" s="7"/>
      <c r="ET335" s="7"/>
      <c r="EU335" s="7"/>
      <c r="EV335" s="7"/>
      <c r="EW335" s="7"/>
      <c r="EX335" s="7"/>
      <c r="EY335" s="7"/>
      <c r="EZ335" s="7"/>
      <c r="FA335" s="7"/>
      <c r="FB335" s="7"/>
      <c r="FC335" s="7"/>
      <c r="FD335" s="7"/>
      <c r="FE335" s="7"/>
      <c r="FF335" s="7"/>
      <c r="FG335" s="7"/>
      <c r="FH335" s="7"/>
      <c r="FI335" s="7"/>
      <c r="FJ335" s="7"/>
      <c r="FK335" s="7"/>
      <c r="FL335" s="7"/>
      <c r="FM335" s="7"/>
      <c r="FN335" s="7"/>
      <c r="FO335" s="7"/>
      <c r="FP335" s="7"/>
      <c r="FQ335" s="7"/>
      <c r="FR335" s="7"/>
      <c r="FS335" s="7"/>
      <c r="FT335" s="7"/>
      <c r="FU335" s="7"/>
      <c r="FV335" s="7"/>
      <c r="FW335" s="7"/>
      <c r="FX335" s="7"/>
      <c r="FY335" s="7"/>
      <c r="FZ335" s="7"/>
      <c r="GA335" s="7"/>
      <c r="GB335" s="7"/>
      <c r="GC335" s="7"/>
      <c r="GD335" s="7"/>
      <c r="GE335" s="7"/>
      <c r="GF335" s="7"/>
      <c r="GG335" s="7"/>
    </row>
    <row r="336" spans="1:189" x14ac:dyDescent="0.4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  <c r="CS336" s="7"/>
      <c r="CT336" s="7"/>
      <c r="CU336" s="7"/>
      <c r="CV336" s="7"/>
      <c r="CW336" s="7"/>
      <c r="CX336" s="7"/>
      <c r="CY336" s="7"/>
      <c r="CZ336" s="7"/>
      <c r="DA336" s="7"/>
      <c r="DB336" s="7"/>
      <c r="DC336" s="7"/>
      <c r="DD336" s="7"/>
      <c r="DE336" s="7"/>
      <c r="DF336" s="7"/>
      <c r="DG336" s="7"/>
      <c r="DH336" s="7"/>
      <c r="DI336" s="7"/>
      <c r="DJ336" s="7"/>
      <c r="DK336" s="7"/>
      <c r="DL336" s="7"/>
      <c r="DM336" s="7"/>
      <c r="DN336" s="7"/>
      <c r="DO336" s="7"/>
      <c r="DP336" s="7"/>
      <c r="DQ336" s="7"/>
      <c r="DR336" s="7"/>
      <c r="DS336" s="7"/>
      <c r="DT336" s="7"/>
      <c r="DU336" s="7"/>
      <c r="DV336" s="7"/>
      <c r="DW336" s="7"/>
      <c r="DX336" s="7"/>
      <c r="DY336" s="7"/>
      <c r="DZ336" s="7"/>
      <c r="EA336" s="7"/>
      <c r="EB336" s="7"/>
      <c r="EC336" s="7"/>
      <c r="ED336" s="7"/>
      <c r="EE336" s="7"/>
      <c r="EF336" s="7"/>
      <c r="EG336" s="7"/>
      <c r="EH336" s="7"/>
      <c r="EI336" s="7"/>
      <c r="EJ336" s="7"/>
      <c r="EK336" s="7"/>
      <c r="EL336" s="7"/>
      <c r="EM336" s="7"/>
      <c r="EN336" s="7"/>
      <c r="EO336" s="7"/>
      <c r="EP336" s="7"/>
      <c r="EQ336" s="7"/>
      <c r="ER336" s="7"/>
      <c r="ES336" s="7"/>
      <c r="ET336" s="7"/>
      <c r="EU336" s="7"/>
      <c r="EV336" s="7"/>
      <c r="EW336" s="7"/>
      <c r="EX336" s="7"/>
      <c r="EY336" s="7"/>
      <c r="EZ336" s="7"/>
      <c r="FA336" s="7"/>
      <c r="FB336" s="7"/>
      <c r="FC336" s="7"/>
      <c r="FD336" s="7"/>
      <c r="FE336" s="7"/>
      <c r="FF336" s="7"/>
      <c r="FG336" s="7"/>
      <c r="FH336" s="7"/>
      <c r="FI336" s="7"/>
      <c r="FJ336" s="7"/>
      <c r="FK336" s="7"/>
      <c r="FL336" s="7"/>
      <c r="FM336" s="7"/>
      <c r="FN336" s="7"/>
      <c r="FO336" s="7"/>
      <c r="FP336" s="7"/>
      <c r="FQ336" s="7"/>
      <c r="FR336" s="7"/>
      <c r="FS336" s="7"/>
      <c r="FT336" s="7"/>
      <c r="FU336" s="7"/>
      <c r="FV336" s="7"/>
      <c r="FW336" s="7"/>
      <c r="FX336" s="7"/>
      <c r="FY336" s="7"/>
      <c r="FZ336" s="7"/>
      <c r="GA336" s="7"/>
      <c r="GB336" s="7"/>
      <c r="GC336" s="7"/>
      <c r="GD336" s="7"/>
      <c r="GE336" s="7"/>
      <c r="GF336" s="7"/>
      <c r="GG336" s="7"/>
    </row>
    <row r="337" spans="1:189" x14ac:dyDescent="0.4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  <c r="CS337" s="7"/>
      <c r="CT337" s="7"/>
      <c r="CU337" s="7"/>
      <c r="CV337" s="7"/>
      <c r="CW337" s="7"/>
      <c r="CX337" s="7"/>
      <c r="CY337" s="7"/>
      <c r="CZ337" s="7"/>
      <c r="DA337" s="7"/>
      <c r="DB337" s="7"/>
      <c r="DC337" s="7"/>
      <c r="DD337" s="7"/>
      <c r="DE337" s="7"/>
      <c r="DF337" s="7"/>
      <c r="DG337" s="7"/>
      <c r="DH337" s="7"/>
      <c r="DI337" s="7"/>
      <c r="DJ337" s="7"/>
      <c r="DK337" s="7"/>
      <c r="DL337" s="7"/>
      <c r="DM337" s="7"/>
      <c r="DN337" s="7"/>
      <c r="DO337" s="7"/>
      <c r="DP337" s="7"/>
      <c r="DQ337" s="7"/>
      <c r="DR337" s="7"/>
      <c r="DS337" s="7"/>
      <c r="DT337" s="7"/>
      <c r="DU337" s="7"/>
      <c r="DV337" s="7"/>
      <c r="DW337" s="7"/>
      <c r="DX337" s="7"/>
      <c r="DY337" s="7"/>
      <c r="DZ337" s="7"/>
      <c r="EA337" s="7"/>
      <c r="EB337" s="7"/>
      <c r="EC337" s="7"/>
      <c r="ED337" s="7"/>
      <c r="EE337" s="7"/>
      <c r="EF337" s="7"/>
      <c r="EG337" s="7"/>
      <c r="EH337" s="7"/>
      <c r="EI337" s="7"/>
      <c r="EJ337" s="7"/>
      <c r="EK337" s="7"/>
      <c r="EL337" s="7"/>
      <c r="EM337" s="7"/>
      <c r="EN337" s="7"/>
      <c r="EO337" s="7"/>
      <c r="EP337" s="7"/>
      <c r="EQ337" s="7"/>
      <c r="ER337" s="7"/>
      <c r="ES337" s="7"/>
      <c r="ET337" s="7"/>
      <c r="EU337" s="7"/>
      <c r="EV337" s="7"/>
      <c r="EW337" s="7"/>
      <c r="EX337" s="7"/>
      <c r="EY337" s="7"/>
      <c r="EZ337" s="7"/>
      <c r="FA337" s="7"/>
      <c r="FB337" s="7"/>
      <c r="FC337" s="7"/>
      <c r="FD337" s="7"/>
      <c r="FE337" s="7"/>
      <c r="FF337" s="7"/>
      <c r="FG337" s="7"/>
      <c r="FH337" s="7"/>
      <c r="FI337" s="7"/>
      <c r="FJ337" s="7"/>
      <c r="FK337" s="7"/>
      <c r="FL337" s="7"/>
      <c r="FM337" s="7"/>
      <c r="FN337" s="7"/>
      <c r="FO337" s="7"/>
      <c r="FP337" s="7"/>
      <c r="FQ337" s="7"/>
      <c r="FR337" s="7"/>
      <c r="FS337" s="7"/>
      <c r="FT337" s="7"/>
      <c r="FU337" s="7"/>
      <c r="FV337" s="7"/>
      <c r="FW337" s="7"/>
      <c r="FX337" s="7"/>
      <c r="FY337" s="7"/>
      <c r="FZ337" s="7"/>
      <c r="GA337" s="7"/>
      <c r="GB337" s="7"/>
      <c r="GC337" s="7"/>
      <c r="GD337" s="7"/>
      <c r="GE337" s="7"/>
      <c r="GF337" s="7"/>
      <c r="GG337" s="7"/>
    </row>
    <row r="338" spans="1:189" x14ac:dyDescent="0.4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  <c r="CS338" s="7"/>
      <c r="CT338" s="7"/>
      <c r="CU338" s="7"/>
      <c r="CV338" s="7"/>
      <c r="CW338" s="7"/>
      <c r="CX338" s="7"/>
      <c r="CY338" s="7"/>
      <c r="CZ338" s="7"/>
      <c r="DA338" s="7"/>
      <c r="DB338" s="7"/>
      <c r="DC338" s="7"/>
      <c r="DD338" s="7"/>
      <c r="DE338" s="7"/>
      <c r="DF338" s="7"/>
      <c r="DG338" s="7"/>
      <c r="DH338" s="7"/>
      <c r="DI338" s="7"/>
      <c r="DJ338" s="7"/>
      <c r="DK338" s="7"/>
      <c r="DL338" s="7"/>
      <c r="DM338" s="7"/>
      <c r="DN338" s="7"/>
      <c r="DO338" s="7"/>
      <c r="DP338" s="7"/>
      <c r="DQ338" s="7"/>
      <c r="DR338" s="7"/>
      <c r="DS338" s="7"/>
      <c r="DT338" s="7"/>
      <c r="DU338" s="7"/>
      <c r="DV338" s="7"/>
      <c r="DW338" s="7"/>
      <c r="DX338" s="7"/>
      <c r="DY338" s="7"/>
      <c r="DZ338" s="7"/>
      <c r="EA338" s="7"/>
      <c r="EB338" s="7"/>
      <c r="EC338" s="7"/>
      <c r="ED338" s="7"/>
      <c r="EE338" s="7"/>
      <c r="EF338" s="7"/>
      <c r="EG338" s="7"/>
      <c r="EH338" s="7"/>
      <c r="EI338" s="7"/>
      <c r="EJ338" s="7"/>
      <c r="EK338" s="7"/>
      <c r="EL338" s="7"/>
      <c r="EM338" s="7"/>
      <c r="EN338" s="7"/>
      <c r="EO338" s="7"/>
      <c r="EP338" s="7"/>
      <c r="EQ338" s="7"/>
      <c r="ER338" s="7"/>
      <c r="ES338" s="7"/>
      <c r="ET338" s="7"/>
      <c r="EU338" s="7"/>
      <c r="EV338" s="7"/>
      <c r="EW338" s="7"/>
      <c r="EX338" s="7"/>
      <c r="EY338" s="7"/>
      <c r="EZ338" s="7"/>
      <c r="FA338" s="7"/>
      <c r="FB338" s="7"/>
      <c r="FC338" s="7"/>
      <c r="FD338" s="7"/>
      <c r="FE338" s="7"/>
      <c r="FF338" s="7"/>
      <c r="FG338" s="7"/>
      <c r="FH338" s="7"/>
      <c r="FI338" s="7"/>
      <c r="FJ338" s="7"/>
      <c r="FK338" s="7"/>
      <c r="FL338" s="7"/>
      <c r="FM338" s="7"/>
      <c r="FN338" s="7"/>
      <c r="FO338" s="7"/>
      <c r="FP338" s="7"/>
      <c r="FQ338" s="7"/>
      <c r="FR338" s="7"/>
      <c r="FS338" s="7"/>
      <c r="FT338" s="7"/>
      <c r="FU338" s="7"/>
      <c r="FV338" s="7"/>
      <c r="FW338" s="7"/>
      <c r="FX338" s="7"/>
      <c r="FY338" s="7"/>
      <c r="FZ338" s="7"/>
      <c r="GA338" s="7"/>
      <c r="GB338" s="7"/>
      <c r="GC338" s="7"/>
      <c r="GD338" s="7"/>
      <c r="GE338" s="7"/>
      <c r="GF338" s="7"/>
      <c r="GG338" s="7"/>
    </row>
    <row r="339" spans="1:189" x14ac:dyDescent="0.4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  <c r="CS339" s="7"/>
      <c r="CT339" s="7"/>
      <c r="CU339" s="7"/>
      <c r="CV339" s="7"/>
      <c r="CW339" s="7"/>
      <c r="CX339" s="7"/>
      <c r="CY339" s="7"/>
      <c r="CZ339" s="7"/>
      <c r="DA339" s="7"/>
      <c r="DB339" s="7"/>
      <c r="DC339" s="7"/>
      <c r="DD339" s="7"/>
      <c r="DE339" s="7"/>
      <c r="DF339" s="7"/>
      <c r="DG339" s="7"/>
      <c r="DH339" s="7"/>
      <c r="DI339" s="7"/>
      <c r="DJ339" s="7"/>
      <c r="DK339" s="7"/>
      <c r="DL339" s="7"/>
      <c r="DM339" s="7"/>
      <c r="DN339" s="7"/>
      <c r="DO339" s="7"/>
      <c r="DP339" s="7"/>
      <c r="DQ339" s="7"/>
      <c r="DR339" s="7"/>
      <c r="DS339" s="7"/>
      <c r="DT339" s="7"/>
      <c r="DU339" s="7"/>
      <c r="DV339" s="7"/>
      <c r="DW339" s="7"/>
      <c r="DX339" s="7"/>
      <c r="DY339" s="7"/>
      <c r="DZ339" s="7"/>
      <c r="EA339" s="7"/>
      <c r="EB339" s="7"/>
      <c r="EC339" s="7"/>
      <c r="ED339" s="7"/>
      <c r="EE339" s="7"/>
      <c r="EF339" s="7"/>
      <c r="EG339" s="7"/>
      <c r="EH339" s="7"/>
      <c r="EI339" s="7"/>
      <c r="EJ339" s="7"/>
      <c r="EK339" s="7"/>
      <c r="EL339" s="7"/>
      <c r="EM339" s="7"/>
      <c r="EN339" s="7"/>
      <c r="EO339" s="7"/>
      <c r="EP339" s="7"/>
      <c r="EQ339" s="7"/>
      <c r="ER339" s="7"/>
      <c r="ES339" s="7"/>
      <c r="ET339" s="7"/>
      <c r="EU339" s="7"/>
      <c r="EV339" s="7"/>
      <c r="EW339" s="7"/>
      <c r="EX339" s="7"/>
      <c r="EY339" s="7"/>
      <c r="EZ339" s="7"/>
      <c r="FA339" s="7"/>
      <c r="FB339" s="7"/>
      <c r="FC339" s="7"/>
      <c r="FD339" s="7"/>
      <c r="FE339" s="7"/>
      <c r="FF339" s="7"/>
      <c r="FG339" s="7"/>
      <c r="FH339" s="7"/>
      <c r="FI339" s="7"/>
      <c r="FJ339" s="7"/>
      <c r="FK339" s="7"/>
      <c r="FL339" s="7"/>
      <c r="FM339" s="7"/>
      <c r="FN339" s="7"/>
      <c r="FO339" s="7"/>
      <c r="FP339" s="7"/>
      <c r="FQ339" s="7"/>
      <c r="FR339" s="7"/>
      <c r="FS339" s="7"/>
      <c r="FT339" s="7"/>
      <c r="FU339" s="7"/>
      <c r="FV339" s="7"/>
      <c r="FW339" s="7"/>
      <c r="FX339" s="7"/>
      <c r="FY339" s="7"/>
      <c r="FZ339" s="7"/>
      <c r="GA339" s="7"/>
      <c r="GB339" s="7"/>
      <c r="GC339" s="7"/>
      <c r="GD339" s="7"/>
      <c r="GE339" s="7"/>
      <c r="GF339" s="7"/>
      <c r="GG339" s="7"/>
    </row>
    <row r="340" spans="1:189" x14ac:dyDescent="0.4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  <c r="CS340" s="7"/>
      <c r="CT340" s="7"/>
      <c r="CU340" s="7"/>
      <c r="CV340" s="7"/>
      <c r="CW340" s="7"/>
      <c r="CX340" s="7"/>
      <c r="CY340" s="7"/>
      <c r="CZ340" s="7"/>
      <c r="DA340" s="7"/>
      <c r="DB340" s="7"/>
      <c r="DC340" s="7"/>
      <c r="DD340" s="7"/>
      <c r="DE340" s="7"/>
      <c r="DF340" s="7"/>
      <c r="DG340" s="7"/>
      <c r="DH340" s="7"/>
      <c r="DI340" s="7"/>
      <c r="DJ340" s="7"/>
      <c r="DK340" s="7"/>
      <c r="DL340" s="7"/>
      <c r="DM340" s="7"/>
      <c r="DN340" s="7"/>
      <c r="DO340" s="7"/>
      <c r="DP340" s="7"/>
      <c r="DQ340" s="7"/>
      <c r="DR340" s="7"/>
      <c r="DS340" s="7"/>
      <c r="DT340" s="7"/>
      <c r="DU340" s="7"/>
      <c r="DV340" s="7"/>
      <c r="DW340" s="7"/>
      <c r="DX340" s="7"/>
      <c r="DY340" s="7"/>
      <c r="DZ340" s="7"/>
      <c r="EA340" s="7"/>
      <c r="EB340" s="7"/>
      <c r="EC340" s="7"/>
      <c r="ED340" s="7"/>
      <c r="EE340" s="7"/>
      <c r="EF340" s="7"/>
      <c r="EG340" s="7"/>
      <c r="EH340" s="7"/>
      <c r="EI340" s="7"/>
      <c r="EJ340" s="7"/>
      <c r="EK340" s="7"/>
      <c r="EL340" s="7"/>
      <c r="EM340" s="7"/>
      <c r="EN340" s="7"/>
      <c r="EO340" s="7"/>
      <c r="EP340" s="7"/>
      <c r="EQ340" s="7"/>
      <c r="ER340" s="7"/>
      <c r="ES340" s="7"/>
      <c r="ET340" s="7"/>
      <c r="EU340" s="7"/>
      <c r="EV340" s="7"/>
      <c r="EW340" s="7"/>
      <c r="EX340" s="7"/>
      <c r="EY340" s="7"/>
      <c r="EZ340" s="7"/>
      <c r="FA340" s="7"/>
      <c r="FB340" s="7"/>
      <c r="FC340" s="7"/>
      <c r="FD340" s="7"/>
      <c r="FE340" s="7"/>
      <c r="FF340" s="7"/>
      <c r="FG340" s="7"/>
      <c r="FH340" s="7"/>
      <c r="FI340" s="7"/>
      <c r="FJ340" s="7"/>
      <c r="FK340" s="7"/>
      <c r="FL340" s="7"/>
      <c r="FM340" s="7"/>
      <c r="FN340" s="7"/>
      <c r="FO340" s="7"/>
      <c r="FP340" s="7"/>
      <c r="FQ340" s="7"/>
      <c r="FR340" s="7"/>
      <c r="FS340" s="7"/>
      <c r="FT340" s="7"/>
      <c r="FU340" s="7"/>
      <c r="FV340" s="7"/>
      <c r="FW340" s="7"/>
      <c r="FX340" s="7"/>
      <c r="FY340" s="7"/>
      <c r="FZ340" s="7"/>
      <c r="GA340" s="7"/>
      <c r="GB340" s="7"/>
      <c r="GC340" s="7"/>
      <c r="GD340" s="7"/>
      <c r="GE340" s="7"/>
      <c r="GF340" s="7"/>
      <c r="GG340" s="7"/>
    </row>
    <row r="341" spans="1:189" x14ac:dyDescent="0.4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  <c r="CS341" s="7"/>
      <c r="CT341" s="7"/>
      <c r="CU341" s="7"/>
      <c r="CV341" s="7"/>
      <c r="CW341" s="7"/>
      <c r="CX341" s="7"/>
      <c r="CY341" s="7"/>
      <c r="CZ341" s="7"/>
      <c r="DA341" s="7"/>
      <c r="DB341" s="7"/>
      <c r="DC341" s="7"/>
      <c r="DD341" s="7"/>
      <c r="DE341" s="7"/>
      <c r="DF341" s="7"/>
      <c r="DG341" s="7"/>
      <c r="DH341" s="7"/>
      <c r="DI341" s="7"/>
      <c r="DJ341" s="7"/>
      <c r="DK341" s="7"/>
      <c r="DL341" s="7"/>
      <c r="DM341" s="7"/>
      <c r="DN341" s="7"/>
      <c r="DO341" s="7"/>
      <c r="DP341" s="7"/>
      <c r="DQ341" s="7"/>
      <c r="DR341" s="7"/>
      <c r="DS341" s="7"/>
      <c r="DT341" s="7"/>
      <c r="DU341" s="7"/>
      <c r="DV341" s="7"/>
      <c r="DW341" s="7"/>
      <c r="DX341" s="7"/>
      <c r="DY341" s="7"/>
      <c r="DZ341" s="7"/>
      <c r="EA341" s="7"/>
      <c r="EB341" s="7"/>
      <c r="EC341" s="7"/>
      <c r="ED341" s="7"/>
      <c r="EE341" s="7"/>
      <c r="EF341" s="7"/>
      <c r="EG341" s="7"/>
      <c r="EH341" s="7"/>
      <c r="EI341" s="7"/>
      <c r="EJ341" s="7"/>
      <c r="EK341" s="7"/>
      <c r="EL341" s="7"/>
      <c r="EM341" s="7"/>
      <c r="EN341" s="7"/>
      <c r="EO341" s="7"/>
      <c r="EP341" s="7"/>
      <c r="EQ341" s="7"/>
      <c r="ER341" s="7"/>
      <c r="ES341" s="7"/>
      <c r="ET341" s="7"/>
      <c r="EU341" s="7"/>
      <c r="EV341" s="7"/>
      <c r="EW341" s="7"/>
      <c r="EX341" s="7"/>
      <c r="EY341" s="7"/>
      <c r="EZ341" s="7"/>
      <c r="FA341" s="7"/>
      <c r="FB341" s="7"/>
      <c r="FC341" s="7"/>
      <c r="FD341" s="7"/>
      <c r="FE341" s="7"/>
      <c r="FF341" s="7"/>
      <c r="FG341" s="7"/>
      <c r="FH341" s="7"/>
      <c r="FI341" s="7"/>
      <c r="FJ341" s="7"/>
      <c r="FK341" s="7"/>
      <c r="FL341" s="7"/>
      <c r="FM341" s="7"/>
      <c r="FN341" s="7"/>
      <c r="FO341" s="7"/>
      <c r="FP341" s="7"/>
      <c r="FQ341" s="7"/>
      <c r="FR341" s="7"/>
      <c r="FS341" s="7"/>
      <c r="FT341" s="7"/>
      <c r="FU341" s="7"/>
      <c r="FV341" s="7"/>
      <c r="FW341" s="7"/>
      <c r="FX341" s="7"/>
      <c r="FY341" s="7"/>
      <c r="FZ341" s="7"/>
      <c r="GA341" s="7"/>
      <c r="GB341" s="7"/>
      <c r="GC341" s="7"/>
      <c r="GD341" s="7"/>
      <c r="GE341" s="7"/>
      <c r="GF341" s="7"/>
      <c r="GG341" s="7"/>
    </row>
    <row r="342" spans="1:189" x14ac:dyDescent="0.4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  <c r="CS342" s="7"/>
      <c r="CT342" s="7"/>
      <c r="CU342" s="7"/>
      <c r="CV342" s="7"/>
      <c r="CW342" s="7"/>
      <c r="CX342" s="7"/>
      <c r="CY342" s="7"/>
      <c r="CZ342" s="7"/>
      <c r="DA342" s="7"/>
      <c r="DB342" s="7"/>
      <c r="DC342" s="7"/>
      <c r="DD342" s="7"/>
      <c r="DE342" s="7"/>
      <c r="DF342" s="7"/>
      <c r="DG342" s="7"/>
      <c r="DH342" s="7"/>
      <c r="DI342" s="7"/>
      <c r="DJ342" s="7"/>
      <c r="DK342" s="7"/>
      <c r="DL342" s="7"/>
      <c r="DM342" s="7"/>
      <c r="DN342" s="7"/>
      <c r="DO342" s="7"/>
      <c r="DP342" s="7"/>
      <c r="DQ342" s="7"/>
      <c r="DR342" s="7"/>
      <c r="DS342" s="7"/>
      <c r="DT342" s="7"/>
      <c r="DU342" s="7"/>
      <c r="DV342" s="7"/>
      <c r="DW342" s="7"/>
      <c r="DX342" s="7"/>
      <c r="DY342" s="7"/>
      <c r="DZ342" s="7"/>
      <c r="EA342" s="7"/>
      <c r="EB342" s="7"/>
      <c r="EC342" s="7"/>
      <c r="ED342" s="7"/>
      <c r="EE342" s="7"/>
      <c r="EF342" s="7"/>
      <c r="EG342" s="7"/>
      <c r="EH342" s="7"/>
      <c r="EI342" s="7"/>
      <c r="EJ342" s="7"/>
      <c r="EK342" s="7"/>
      <c r="EL342" s="7"/>
      <c r="EM342" s="7"/>
      <c r="EN342" s="7"/>
      <c r="EO342" s="7"/>
      <c r="EP342" s="7"/>
      <c r="EQ342" s="7"/>
      <c r="ER342" s="7"/>
      <c r="ES342" s="7"/>
      <c r="ET342" s="7"/>
      <c r="EU342" s="7"/>
      <c r="EV342" s="7"/>
      <c r="EW342" s="7"/>
      <c r="EX342" s="7"/>
      <c r="EY342" s="7"/>
      <c r="EZ342" s="7"/>
      <c r="FA342" s="7"/>
      <c r="FB342" s="7"/>
      <c r="FC342" s="7"/>
      <c r="FD342" s="7"/>
      <c r="FE342" s="7"/>
      <c r="FF342" s="7"/>
      <c r="FG342" s="7"/>
      <c r="FH342" s="7"/>
      <c r="FI342" s="7"/>
      <c r="FJ342" s="7"/>
      <c r="FK342" s="7"/>
      <c r="FL342" s="7"/>
      <c r="FM342" s="7"/>
      <c r="FN342" s="7"/>
      <c r="FO342" s="7"/>
      <c r="FP342" s="7"/>
      <c r="FQ342" s="7"/>
      <c r="FR342" s="7"/>
      <c r="FS342" s="7"/>
      <c r="FT342" s="7"/>
      <c r="FU342" s="7"/>
      <c r="FV342" s="7"/>
      <c r="FW342" s="7"/>
      <c r="FX342" s="7"/>
      <c r="FY342" s="7"/>
      <c r="FZ342" s="7"/>
      <c r="GA342" s="7"/>
      <c r="GB342" s="7"/>
      <c r="GC342" s="7"/>
      <c r="GD342" s="7"/>
      <c r="GE342" s="7"/>
      <c r="GF342" s="7"/>
      <c r="GG342" s="7"/>
    </row>
    <row r="343" spans="1:189" x14ac:dyDescent="0.4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  <c r="CS343" s="7"/>
      <c r="CT343" s="7"/>
      <c r="CU343" s="7"/>
      <c r="CV343" s="7"/>
      <c r="CW343" s="7"/>
      <c r="CX343" s="7"/>
      <c r="CY343" s="7"/>
      <c r="CZ343" s="7"/>
      <c r="DA343" s="7"/>
      <c r="DB343" s="7"/>
      <c r="DC343" s="7"/>
      <c r="DD343" s="7"/>
      <c r="DE343" s="7"/>
      <c r="DF343" s="7"/>
      <c r="DG343" s="7"/>
      <c r="DH343" s="7"/>
      <c r="DI343" s="7"/>
      <c r="DJ343" s="7"/>
      <c r="DK343" s="7"/>
      <c r="DL343" s="7"/>
      <c r="DM343" s="7"/>
      <c r="DN343" s="7"/>
      <c r="DO343" s="7"/>
      <c r="DP343" s="7"/>
      <c r="DQ343" s="7"/>
      <c r="DR343" s="7"/>
      <c r="DS343" s="7"/>
      <c r="DT343" s="7"/>
      <c r="DU343" s="7"/>
      <c r="DV343" s="7"/>
      <c r="DW343" s="7"/>
      <c r="DX343" s="7"/>
      <c r="DY343" s="7"/>
      <c r="DZ343" s="7"/>
      <c r="EA343" s="7"/>
      <c r="EB343" s="7"/>
      <c r="EC343" s="7"/>
      <c r="ED343" s="7"/>
      <c r="EE343" s="7"/>
      <c r="EF343" s="7"/>
      <c r="EG343" s="7"/>
      <c r="EH343" s="7"/>
      <c r="EI343" s="7"/>
      <c r="EJ343" s="7"/>
      <c r="EK343" s="7"/>
      <c r="EL343" s="7"/>
      <c r="EM343" s="7"/>
      <c r="EN343" s="7"/>
      <c r="EO343" s="7"/>
      <c r="EP343" s="7"/>
      <c r="EQ343" s="7"/>
      <c r="ER343" s="7"/>
      <c r="ES343" s="7"/>
      <c r="ET343" s="7"/>
      <c r="EU343" s="7"/>
      <c r="EV343" s="7"/>
      <c r="EW343" s="7"/>
      <c r="EX343" s="7"/>
      <c r="EY343" s="7"/>
      <c r="EZ343" s="7"/>
      <c r="FA343" s="7"/>
      <c r="FB343" s="7"/>
      <c r="FC343" s="7"/>
      <c r="FD343" s="7"/>
      <c r="FE343" s="7"/>
      <c r="FF343" s="7"/>
      <c r="FG343" s="7"/>
      <c r="FH343" s="7"/>
      <c r="FI343" s="7"/>
      <c r="FJ343" s="7"/>
      <c r="FK343" s="7"/>
      <c r="FL343" s="7"/>
      <c r="FM343" s="7"/>
      <c r="FN343" s="7"/>
      <c r="FO343" s="7"/>
      <c r="FP343" s="7"/>
      <c r="FQ343" s="7"/>
      <c r="FR343" s="7"/>
      <c r="FS343" s="7"/>
      <c r="FT343" s="7"/>
      <c r="FU343" s="7"/>
      <c r="FV343" s="7"/>
      <c r="FW343" s="7"/>
      <c r="FX343" s="7"/>
      <c r="FY343" s="7"/>
      <c r="FZ343" s="7"/>
      <c r="GA343" s="7"/>
      <c r="GB343" s="7"/>
      <c r="GC343" s="7"/>
      <c r="GD343" s="7"/>
      <c r="GE343" s="7"/>
      <c r="GF343" s="7"/>
      <c r="GG343" s="7"/>
    </row>
    <row r="344" spans="1:189" x14ac:dyDescent="0.4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  <c r="CS344" s="7"/>
      <c r="CT344" s="7"/>
      <c r="CU344" s="7"/>
      <c r="CV344" s="7"/>
      <c r="CW344" s="7"/>
      <c r="CX344" s="7"/>
      <c r="CY344" s="7"/>
      <c r="CZ344" s="7"/>
      <c r="DA344" s="7"/>
      <c r="DB344" s="7"/>
      <c r="DC344" s="7"/>
      <c r="DD344" s="7"/>
      <c r="DE344" s="7"/>
      <c r="DF344" s="7"/>
      <c r="DG344" s="7"/>
      <c r="DH344" s="7"/>
      <c r="DI344" s="7"/>
      <c r="DJ344" s="7"/>
      <c r="DK344" s="7"/>
      <c r="DL344" s="7"/>
      <c r="DM344" s="7"/>
      <c r="DN344" s="7"/>
      <c r="DO344" s="7"/>
      <c r="DP344" s="7"/>
      <c r="DQ344" s="7"/>
      <c r="DR344" s="7"/>
      <c r="DS344" s="7"/>
      <c r="DT344" s="7"/>
      <c r="DU344" s="7"/>
      <c r="DV344" s="7"/>
      <c r="DW344" s="7"/>
      <c r="DX344" s="7"/>
      <c r="DY344" s="7"/>
      <c r="DZ344" s="7"/>
      <c r="EA344" s="7"/>
      <c r="EB344" s="7"/>
      <c r="EC344" s="7"/>
      <c r="ED344" s="7"/>
      <c r="EE344" s="7"/>
      <c r="EF344" s="7"/>
      <c r="EG344" s="7"/>
      <c r="EH344" s="7"/>
      <c r="EI344" s="7"/>
      <c r="EJ344" s="7"/>
      <c r="EK344" s="7"/>
      <c r="EL344" s="7"/>
      <c r="EM344" s="7"/>
      <c r="EN344" s="7"/>
      <c r="EO344" s="7"/>
      <c r="EP344" s="7"/>
      <c r="EQ344" s="7"/>
      <c r="ER344" s="7"/>
      <c r="ES344" s="7"/>
      <c r="ET344" s="7"/>
      <c r="EU344" s="7"/>
      <c r="EV344" s="7"/>
      <c r="EW344" s="7"/>
      <c r="EX344" s="7"/>
      <c r="EY344" s="7"/>
      <c r="EZ344" s="7"/>
      <c r="FA344" s="7"/>
      <c r="FB344" s="7"/>
      <c r="FC344" s="7"/>
      <c r="FD344" s="7"/>
      <c r="FE344" s="7"/>
      <c r="FF344" s="7"/>
      <c r="FG344" s="7"/>
      <c r="FH344" s="7"/>
      <c r="FI344" s="7"/>
      <c r="FJ344" s="7"/>
      <c r="FK344" s="7"/>
      <c r="FL344" s="7"/>
      <c r="FM344" s="7"/>
      <c r="FN344" s="7"/>
      <c r="FO344" s="7"/>
      <c r="FP344" s="7"/>
      <c r="FQ344" s="7"/>
      <c r="FR344" s="7"/>
      <c r="FS344" s="7"/>
      <c r="FT344" s="7"/>
      <c r="FU344" s="7"/>
      <c r="FV344" s="7"/>
      <c r="FW344" s="7"/>
      <c r="FX344" s="7"/>
      <c r="FY344" s="7"/>
      <c r="FZ344" s="7"/>
      <c r="GA344" s="7"/>
      <c r="GB344" s="7"/>
      <c r="GC344" s="7"/>
      <c r="GD344" s="7"/>
      <c r="GE344" s="7"/>
      <c r="GF344" s="7"/>
      <c r="GG344" s="7"/>
    </row>
    <row r="345" spans="1:189" x14ac:dyDescent="0.4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  <c r="CS345" s="7"/>
      <c r="CT345" s="7"/>
      <c r="CU345" s="7"/>
      <c r="CV345" s="7"/>
      <c r="CW345" s="7"/>
      <c r="CX345" s="7"/>
      <c r="CY345" s="7"/>
      <c r="CZ345" s="7"/>
      <c r="DA345" s="7"/>
      <c r="DB345" s="7"/>
      <c r="DC345" s="7"/>
      <c r="DD345" s="7"/>
      <c r="DE345" s="7"/>
      <c r="DF345" s="7"/>
      <c r="DG345" s="7"/>
      <c r="DH345" s="7"/>
      <c r="DI345" s="7"/>
      <c r="DJ345" s="7"/>
      <c r="DK345" s="7"/>
      <c r="DL345" s="7"/>
      <c r="DM345" s="7"/>
      <c r="DN345" s="7"/>
      <c r="DO345" s="7"/>
      <c r="DP345" s="7"/>
      <c r="DQ345" s="7"/>
      <c r="DR345" s="7"/>
      <c r="DS345" s="7"/>
      <c r="DT345" s="7"/>
      <c r="DU345" s="7"/>
      <c r="DV345" s="7"/>
      <c r="DW345" s="7"/>
      <c r="DX345" s="7"/>
      <c r="DY345" s="7"/>
      <c r="DZ345" s="7"/>
      <c r="EA345" s="7"/>
      <c r="EB345" s="7"/>
      <c r="EC345" s="7"/>
      <c r="ED345" s="7"/>
      <c r="EE345" s="7"/>
      <c r="EF345" s="7"/>
      <c r="EG345" s="7"/>
      <c r="EH345" s="7"/>
      <c r="EI345" s="7"/>
      <c r="EJ345" s="7"/>
      <c r="EK345" s="7"/>
      <c r="EL345" s="7"/>
      <c r="EM345" s="7"/>
      <c r="EN345" s="7"/>
      <c r="EO345" s="7"/>
      <c r="EP345" s="7"/>
      <c r="EQ345" s="7"/>
      <c r="ER345" s="7"/>
      <c r="ES345" s="7"/>
      <c r="ET345" s="7"/>
      <c r="EU345" s="7"/>
      <c r="EV345" s="7"/>
      <c r="EW345" s="7"/>
      <c r="EX345" s="7"/>
      <c r="EY345" s="7"/>
      <c r="EZ345" s="7"/>
      <c r="FA345" s="7"/>
      <c r="FB345" s="7"/>
      <c r="FC345" s="7"/>
      <c r="FD345" s="7"/>
      <c r="FE345" s="7"/>
      <c r="FF345" s="7"/>
      <c r="FG345" s="7"/>
      <c r="FH345" s="7"/>
      <c r="FI345" s="7"/>
      <c r="FJ345" s="7"/>
      <c r="FK345" s="7"/>
      <c r="FL345" s="7"/>
      <c r="FM345" s="7"/>
      <c r="FN345" s="7"/>
      <c r="FO345" s="7"/>
      <c r="FP345" s="7"/>
      <c r="FQ345" s="7"/>
      <c r="FR345" s="7"/>
      <c r="FS345" s="7"/>
      <c r="FT345" s="7"/>
      <c r="FU345" s="7"/>
      <c r="FV345" s="7"/>
      <c r="FW345" s="7"/>
      <c r="FX345" s="7"/>
      <c r="FY345" s="7"/>
      <c r="FZ345" s="7"/>
      <c r="GA345" s="7"/>
      <c r="GB345" s="7"/>
      <c r="GC345" s="7"/>
      <c r="GD345" s="7"/>
      <c r="GE345" s="7"/>
      <c r="GF345" s="7"/>
      <c r="GG345" s="7"/>
    </row>
    <row r="346" spans="1:189" x14ac:dyDescent="0.45">
      <c r="B346" s="7"/>
      <c r="C346" s="7"/>
      <c r="D346" s="7"/>
      <c r="E346" s="7"/>
      <c r="F346" s="7"/>
      <c r="G346" s="7"/>
      <c r="H346" s="7"/>
      <c r="I346" s="7"/>
      <c r="J346" s="7"/>
      <c r="L346" s="7"/>
      <c r="M346" s="7"/>
      <c r="N346" s="7"/>
      <c r="O346" s="7"/>
      <c r="P346" s="7"/>
      <c r="Q346" s="7"/>
      <c r="R346" s="7"/>
      <c r="S346" s="7"/>
    </row>
    <row r="347" spans="1:189" x14ac:dyDescent="0.45">
      <c r="B347" s="7"/>
      <c r="C347" s="7"/>
      <c r="D347" s="7"/>
      <c r="E347" s="7"/>
      <c r="F347" s="7"/>
      <c r="G347" s="7"/>
      <c r="H347" s="7"/>
      <c r="I347" s="7"/>
      <c r="J347" s="7"/>
      <c r="L347" s="7"/>
      <c r="M347" s="7"/>
      <c r="N347" s="7"/>
      <c r="O347" s="7"/>
      <c r="P347" s="7"/>
      <c r="Q347" s="7"/>
      <c r="R347" s="7"/>
      <c r="S347" s="7"/>
    </row>
    <row r="348" spans="1:189" x14ac:dyDescent="0.45">
      <c r="L348" s="7"/>
      <c r="M348" s="7"/>
      <c r="N348" s="7"/>
      <c r="O348" s="7"/>
      <c r="P348" s="7"/>
      <c r="Q348" s="7"/>
      <c r="R348" s="7"/>
      <c r="S348" s="7"/>
    </row>
  </sheetData>
  <sheetProtection formatCells="0" formatColumns="0" formatRows="0"/>
  <mergeCells count="46">
    <mergeCell ref="B45:H46"/>
    <mergeCell ref="B48:H50"/>
    <mergeCell ref="B52:H56"/>
    <mergeCell ref="B30:I30"/>
    <mergeCell ref="C31:D31"/>
    <mergeCell ref="H31:I31"/>
    <mergeCell ref="B42:H43"/>
    <mergeCell ref="B34:I34"/>
    <mergeCell ref="B33:I33"/>
    <mergeCell ref="L11:N11"/>
    <mergeCell ref="L13:N13"/>
    <mergeCell ref="P11:S11"/>
    <mergeCell ref="P13:S13"/>
    <mergeCell ref="M23:S23"/>
    <mergeCell ref="B13:E13"/>
    <mergeCell ref="C28:D28"/>
    <mergeCell ref="H28:I28"/>
    <mergeCell ref="C21:D21"/>
    <mergeCell ref="H21:I21"/>
    <mergeCell ref="C23:D23"/>
    <mergeCell ref="H23:I23"/>
    <mergeCell ref="C26:D26"/>
    <mergeCell ref="C24:F24"/>
    <mergeCell ref="H25:I25"/>
    <mergeCell ref="H26:I26"/>
    <mergeCell ref="H24:I24"/>
    <mergeCell ref="M24:S24"/>
    <mergeCell ref="M26:S27"/>
    <mergeCell ref="L28:S29"/>
    <mergeCell ref="N31:Q31"/>
    <mergeCell ref="L34:S36"/>
    <mergeCell ref="B11:E11"/>
    <mergeCell ref="H3:I3"/>
    <mergeCell ref="A2:I2"/>
    <mergeCell ref="L17:S17"/>
    <mergeCell ref="C27:D27"/>
    <mergeCell ref="H27:I27"/>
    <mergeCell ref="D3:F3"/>
    <mergeCell ref="B3:C4"/>
    <mergeCell ref="K2:T6"/>
    <mergeCell ref="L21:S21"/>
    <mergeCell ref="L8:S9"/>
    <mergeCell ref="B9:E9"/>
    <mergeCell ref="B7:E7"/>
    <mergeCell ref="D5:F5"/>
    <mergeCell ref="D17:H17"/>
  </mergeCells>
  <hyperlinks>
    <hyperlink ref="P13" r:id="rId1" xr:uid="{28BF2E38-9E4F-4D54-8A22-512D00B8DF99}"/>
    <hyperlink ref="L17" r:id="rId2" xr:uid="{BCF7DF10-DE9D-4588-B94E-027478D31DCB}"/>
    <hyperlink ref="H3:I3" r:id="rId3" display="Najnowszy kalkulator" xr:uid="{74A231A7-2A46-43CD-BC6B-E4B838A20930}"/>
    <hyperlink ref="N31:Q31" r:id="rId4" display="ZAPISZ SIĘ" xr:uid="{E3D2A6BF-F557-4223-A2D4-795C36ABDD22}"/>
    <hyperlink ref="B34" r:id="rId5" xr:uid="{4A7DCC6D-C86E-453F-8D1F-09464886070D}"/>
  </hyperlinks>
  <pageMargins left="0.7" right="0.7" top="0.75" bottom="0.75" header="0.3" footer="0.3"/>
  <pageSetup paperSize="9" orientation="portrait" r:id="rId6"/>
  <drawing r:id="rId7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3AF6BFB-72AA-4F03-B61B-B260C4507C44}">
          <x14:formula1>
            <xm:f>Ustawienia!$S$6:$S$7</xm:f>
          </x14:formula1>
          <xm:sqref>F11</xm:sqref>
        </x14:dataValidation>
        <x14:dataValidation type="list" allowBlank="1" showInputMessage="1" showErrorMessage="1" xr:uid="{8091B3A3-1F07-40CF-B483-2FEB76FCE43A}">
          <x14:formula1>
            <xm:f>Ustawienia!$B$2:$B$362</xm:f>
          </x14:formula1>
          <xm:sqref>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0EADA-A513-4C1B-AC40-FE205A22799A}">
  <dimension ref="B1:U362"/>
  <sheetViews>
    <sheetView workbookViewId="0">
      <pane ySplit="1" topLeftCell="A2" activePane="bottomLeft" state="frozen"/>
      <selection pane="bottomLeft" activeCell="G16" sqref="G16"/>
    </sheetView>
  </sheetViews>
  <sheetFormatPr defaultRowHeight="14.25" x14ac:dyDescent="0.45"/>
  <cols>
    <col min="3" max="3" width="14.59765625" customWidth="1"/>
    <col min="4" max="4" width="14.265625" customWidth="1"/>
    <col min="11" max="11" width="19.59765625" customWidth="1"/>
    <col min="12" max="12" width="11.86328125" bestFit="1" customWidth="1"/>
    <col min="23" max="23" width="10.73046875" customWidth="1"/>
  </cols>
  <sheetData>
    <row r="1" spans="2:20" x14ac:dyDescent="0.45">
      <c r="B1" s="83" t="s">
        <v>0</v>
      </c>
      <c r="C1" s="83"/>
      <c r="J1" s="83" t="s">
        <v>1</v>
      </c>
      <c r="K1" s="83"/>
    </row>
    <row r="2" spans="2:20" x14ac:dyDescent="0.45">
      <c r="B2">
        <v>0</v>
      </c>
      <c r="D2" t="s">
        <v>10</v>
      </c>
      <c r="J2">
        <v>0</v>
      </c>
    </row>
    <row r="3" spans="2:20" x14ac:dyDescent="0.45">
      <c r="B3">
        <v>1</v>
      </c>
      <c r="C3" s="1">
        <v>100550</v>
      </c>
      <c r="D3" s="1">
        <f>($F$10/$F$4)*C3</f>
        <v>402200</v>
      </c>
      <c r="J3">
        <v>1</v>
      </c>
      <c r="K3" s="1">
        <v>100633.33333333336</v>
      </c>
      <c r="L3" s="1">
        <f>($F$10/$F$4)*K3</f>
        <v>402533.33333333343</v>
      </c>
    </row>
    <row r="4" spans="2:20" x14ac:dyDescent="0.45">
      <c r="B4">
        <v>2</v>
      </c>
      <c r="C4" s="1">
        <v>50412.877088007983</v>
      </c>
      <c r="D4" s="1">
        <f t="shared" ref="D4:D67" si="0">($F$10/$F$4)*C4</f>
        <v>201651.50835203193</v>
      </c>
      <c r="E4" t="s">
        <v>5</v>
      </c>
      <c r="F4">
        <v>100000</v>
      </c>
      <c r="J4">
        <v>2</v>
      </c>
      <c r="K4" s="1">
        <v>50475.499806169355</v>
      </c>
      <c r="L4" s="1">
        <f t="shared" ref="L4:L67" si="1">($F$10/$F$4)*K4</f>
        <v>201901.99922467742</v>
      </c>
      <c r="N4">
        <v>100000</v>
      </c>
      <c r="S4" t="s">
        <v>3</v>
      </c>
    </row>
    <row r="5" spans="2:20" x14ac:dyDescent="0.45">
      <c r="B5">
        <v>3</v>
      </c>
      <c r="C5" s="1">
        <v>33700.670377000199</v>
      </c>
      <c r="D5" s="1">
        <f t="shared" si="0"/>
        <v>134802.68150800079</v>
      </c>
      <c r="J5">
        <v>3</v>
      </c>
      <c r="K5" s="1">
        <v>33756.444096905318</v>
      </c>
      <c r="L5" s="1">
        <f t="shared" si="1"/>
        <v>135025.77638762127</v>
      </c>
    </row>
    <row r="6" spans="2:20" x14ac:dyDescent="0.45">
      <c r="B6">
        <v>4</v>
      </c>
      <c r="C6" s="1">
        <v>25344.692714347773</v>
      </c>
      <c r="D6" s="1">
        <f t="shared" si="0"/>
        <v>101378.77085739109</v>
      </c>
      <c r="E6" t="s">
        <v>6</v>
      </c>
      <c r="F6" s="2"/>
      <c r="J6">
        <v>4</v>
      </c>
      <c r="K6" s="1">
        <v>25397.082838796108</v>
      </c>
      <c r="L6" s="1">
        <f t="shared" si="1"/>
        <v>101588.33135518443</v>
      </c>
      <c r="N6" s="2"/>
      <c r="S6" t="s">
        <v>0</v>
      </c>
    </row>
    <row r="7" spans="2:20" x14ac:dyDescent="0.45">
      <c r="B7">
        <v>5</v>
      </c>
      <c r="C7" s="1">
        <v>20331.206668919946</v>
      </c>
      <c r="D7" s="1">
        <f t="shared" si="0"/>
        <v>81324.826675679782</v>
      </c>
      <c r="J7">
        <v>5</v>
      </c>
      <c r="K7" s="1">
        <v>20381.599357430361</v>
      </c>
      <c r="L7" s="1">
        <f t="shared" si="1"/>
        <v>81526.397429721444</v>
      </c>
      <c r="S7" t="s">
        <v>1</v>
      </c>
    </row>
    <row r="8" spans="2:20" x14ac:dyDescent="0.45">
      <c r="B8">
        <v>6</v>
      </c>
      <c r="C8" s="1">
        <v>16988.966429835684</v>
      </c>
      <c r="D8" s="1">
        <f t="shared" si="0"/>
        <v>67955.865719342735</v>
      </c>
      <c r="J8">
        <v>6</v>
      </c>
      <c r="K8" s="1">
        <v>17038.054760452418</v>
      </c>
      <c r="L8" s="1">
        <f t="shared" si="1"/>
        <v>68152.219041809672</v>
      </c>
    </row>
    <row r="9" spans="2:20" x14ac:dyDescent="0.45">
      <c r="B9">
        <v>7</v>
      </c>
      <c r="C9" s="1">
        <v>14601.723791999631</v>
      </c>
      <c r="D9" s="1">
        <f t="shared" si="0"/>
        <v>58406.895167998526</v>
      </c>
      <c r="E9" t="s">
        <v>4</v>
      </c>
      <c r="J9">
        <v>7</v>
      </c>
      <c r="K9" s="1">
        <v>14649.903807522642</v>
      </c>
      <c r="L9" s="1">
        <f t="shared" si="1"/>
        <v>58599.615230090567</v>
      </c>
    </row>
    <row r="10" spans="2:20" x14ac:dyDescent="0.45">
      <c r="B10">
        <v>8</v>
      </c>
      <c r="C10" s="1">
        <v>12811.354652486112</v>
      </c>
      <c r="D10" s="1">
        <f t="shared" si="0"/>
        <v>51245.418609944449</v>
      </c>
      <c r="E10" t="s">
        <v>5</v>
      </c>
      <c r="F10">
        <f>Kalkulator!F7</f>
        <v>400000</v>
      </c>
      <c r="J10">
        <v>8</v>
      </c>
      <c r="K10" s="1">
        <v>12858.873877807497</v>
      </c>
      <c r="L10" s="1">
        <f t="shared" si="1"/>
        <v>51435.495511229987</v>
      </c>
    </row>
    <row r="11" spans="2:20" x14ac:dyDescent="0.45">
      <c r="B11">
        <v>9</v>
      </c>
      <c r="C11" s="1">
        <v>11418.901176000461</v>
      </c>
      <c r="D11" s="1">
        <f t="shared" si="0"/>
        <v>45675.604704001846</v>
      </c>
      <c r="J11">
        <v>9</v>
      </c>
      <c r="K11" s="1">
        <v>11465.924625809614</v>
      </c>
      <c r="L11" s="1">
        <f t="shared" si="1"/>
        <v>45863.698503238455</v>
      </c>
    </row>
    <row r="12" spans="2:20" x14ac:dyDescent="0.45">
      <c r="B12">
        <v>10</v>
      </c>
      <c r="C12" s="1">
        <v>10304.98866106356</v>
      </c>
      <c r="D12" s="1">
        <f t="shared" si="0"/>
        <v>41219.954644254241</v>
      </c>
      <c r="J12">
        <v>10</v>
      </c>
      <c r="K12" s="1">
        <v>10351.631843699817</v>
      </c>
      <c r="L12" s="1">
        <f t="shared" si="1"/>
        <v>41406.527374799269</v>
      </c>
    </row>
    <row r="13" spans="2:20" x14ac:dyDescent="0.45">
      <c r="B13">
        <v>11</v>
      </c>
      <c r="C13" s="1">
        <v>9393.6513882775671</v>
      </c>
      <c r="D13" s="1">
        <f t="shared" si="0"/>
        <v>37574.605553110268</v>
      </c>
      <c r="J13">
        <v>11</v>
      </c>
      <c r="K13" s="1">
        <v>9439.9983078316873</v>
      </c>
      <c r="L13" s="1">
        <f t="shared" si="1"/>
        <v>37759.993231326749</v>
      </c>
    </row>
    <row r="14" spans="2:20" x14ac:dyDescent="0.45">
      <c r="B14">
        <v>12</v>
      </c>
      <c r="C14" s="1">
        <v>8634.2455444587522</v>
      </c>
      <c r="D14" s="1">
        <f t="shared" si="0"/>
        <v>34536.982177835009</v>
      </c>
      <c r="J14">
        <v>12</v>
      </c>
      <c r="K14" s="1">
        <v>8680.3592019988791</v>
      </c>
      <c r="L14" s="1">
        <f t="shared" si="1"/>
        <v>34721.436807995517</v>
      </c>
      <c r="S14" t="s">
        <v>0</v>
      </c>
      <c r="T14" t="s">
        <v>20</v>
      </c>
    </row>
    <row r="15" spans="2:20" x14ac:dyDescent="0.45">
      <c r="B15">
        <v>13</v>
      </c>
      <c r="C15" s="1">
        <v>7991.7100279398182</v>
      </c>
      <c r="D15" s="1">
        <f t="shared" si="0"/>
        <v>31966.840111759273</v>
      </c>
      <c r="J15">
        <v>13</v>
      </c>
      <c r="K15" s="1">
        <v>8037.6388838044468</v>
      </c>
      <c r="L15" s="1">
        <f t="shared" si="1"/>
        <v>32150.555535217787</v>
      </c>
      <c r="S15" t="s">
        <v>1</v>
      </c>
      <c r="T15" t="s">
        <v>50</v>
      </c>
    </row>
    <row r="16" spans="2:20" x14ac:dyDescent="0.45">
      <c r="B16">
        <v>14</v>
      </c>
      <c r="C16" s="1">
        <v>7441.0011944569496</v>
      </c>
      <c r="D16" s="1">
        <f t="shared" si="0"/>
        <v>29764.004777827799</v>
      </c>
      <c r="J16">
        <v>14</v>
      </c>
      <c r="K16" s="1">
        <v>7486.7833225861696</v>
      </c>
      <c r="L16" s="1">
        <f t="shared" si="1"/>
        <v>29947.133290344678</v>
      </c>
    </row>
    <row r="17" spans="2:21" x14ac:dyDescent="0.45">
      <c r="B17">
        <v>15</v>
      </c>
      <c r="C17" s="1">
        <v>6963.7537046820325</v>
      </c>
      <c r="D17" s="1">
        <f t="shared" si="0"/>
        <v>27855.01481872813</v>
      </c>
      <c r="J17">
        <v>15</v>
      </c>
      <c r="K17" s="1">
        <v>7009.4195621717781</v>
      </c>
      <c r="L17" s="1">
        <f t="shared" si="1"/>
        <v>28037.678248687113</v>
      </c>
    </row>
    <row r="18" spans="2:21" x14ac:dyDescent="0.45">
      <c r="B18">
        <v>16</v>
      </c>
      <c r="C18" s="1">
        <v>6546.1935539303058</v>
      </c>
      <c r="D18" s="1">
        <f t="shared" si="0"/>
        <v>26184.774215721223</v>
      </c>
      <c r="J18">
        <v>16</v>
      </c>
      <c r="K18" s="1">
        <v>6591.767885100975</v>
      </c>
      <c r="L18" s="1">
        <f t="shared" si="1"/>
        <v>26367.0715404039</v>
      </c>
      <c r="S18" t="s">
        <v>7</v>
      </c>
      <c r="T18" t="s">
        <v>21</v>
      </c>
    </row>
    <row r="19" spans="2:21" x14ac:dyDescent="0.45">
      <c r="B19">
        <v>17</v>
      </c>
      <c r="C19" s="1">
        <v>6177.7876796182509</v>
      </c>
      <c r="D19" s="1">
        <f t="shared" si="0"/>
        <v>24711.150718473004</v>
      </c>
      <c r="J19">
        <v>17</v>
      </c>
      <c r="K19" s="1">
        <v>6223.2908600632109</v>
      </c>
      <c r="L19" s="1">
        <f t="shared" si="1"/>
        <v>24893.163440252843</v>
      </c>
      <c r="S19">
        <v>0</v>
      </c>
      <c r="T19" t="s">
        <v>13</v>
      </c>
    </row>
    <row r="20" spans="2:21" x14ac:dyDescent="0.45">
      <c r="B20">
        <v>18</v>
      </c>
      <c r="C20" s="1">
        <v>5850.3436995688635</v>
      </c>
      <c r="D20" s="1">
        <f t="shared" si="0"/>
        <v>23401.374798275454</v>
      </c>
      <c r="J20">
        <v>18</v>
      </c>
      <c r="K20" s="1">
        <v>5895.7927068562203</v>
      </c>
      <c r="L20" s="1">
        <f t="shared" si="1"/>
        <v>23583.170827424881</v>
      </c>
      <c r="S20" t="s">
        <v>8</v>
      </c>
      <c r="T20" t="s">
        <v>22</v>
      </c>
    </row>
    <row r="21" spans="2:21" x14ac:dyDescent="0.45">
      <c r="B21">
        <v>19</v>
      </c>
      <c r="C21" s="1">
        <v>5557.3939434836739</v>
      </c>
      <c r="D21" s="1">
        <f t="shared" si="0"/>
        <v>22229.575773934695</v>
      </c>
      <c r="J21">
        <v>19</v>
      </c>
      <c r="K21" s="1">
        <v>5602.8030724102946</v>
      </c>
      <c r="L21" s="1">
        <f t="shared" si="1"/>
        <v>22411.212289641178</v>
      </c>
    </row>
    <row r="22" spans="2:21" x14ac:dyDescent="0.45">
      <c r="B22">
        <v>20</v>
      </c>
      <c r="C22" s="1">
        <v>5293.7642749731731</v>
      </c>
      <c r="D22" s="1">
        <f t="shared" si="0"/>
        <v>21175.057099892692</v>
      </c>
      <c r="J22">
        <v>20</v>
      </c>
      <c r="K22" s="1">
        <v>5339.1456740052654</v>
      </c>
      <c r="L22" s="1">
        <f t="shared" si="1"/>
        <v>21356.582696021062</v>
      </c>
    </row>
    <row r="23" spans="2:21" x14ac:dyDescent="0.45">
      <c r="B23">
        <v>21</v>
      </c>
      <c r="C23" s="1">
        <v>5055.2661072928304</v>
      </c>
      <c r="D23" s="1">
        <f t="shared" si="0"/>
        <v>20221.064429171322</v>
      </c>
      <c r="J23">
        <v>21</v>
      </c>
      <c r="K23" s="1">
        <v>5100.6301872826571</v>
      </c>
      <c r="L23" s="1">
        <f t="shared" si="1"/>
        <v>20402.520749130628</v>
      </c>
    </row>
    <row r="24" spans="2:21" ht="15" customHeight="1" x14ac:dyDescent="0.45">
      <c r="B24">
        <v>22</v>
      </c>
      <c r="C24" s="1">
        <v>4838.4724147874767</v>
      </c>
      <c r="D24" s="1">
        <f t="shared" si="0"/>
        <v>19353.889659149907</v>
      </c>
      <c r="J24">
        <v>22</v>
      </c>
      <c r="K24" s="1">
        <v>4883.8281647999802</v>
      </c>
      <c r="L24" s="1">
        <f t="shared" si="1"/>
        <v>19535.312659199921</v>
      </c>
      <c r="S24" s="84" t="s">
        <v>14</v>
      </c>
      <c r="T24" s="84"/>
      <c r="U24" s="4">
        <f>Kalkulator!C24-Kalkulator!F9</f>
        <v>-452.01360211003112</v>
      </c>
    </row>
    <row r="25" spans="2:21" x14ac:dyDescent="0.45">
      <c r="B25">
        <v>23</v>
      </c>
      <c r="C25" s="1">
        <v>4640.5521761328018</v>
      </c>
      <c r="D25" s="1">
        <f t="shared" si="0"/>
        <v>18562.208704531207</v>
      </c>
      <c r="J25">
        <v>23</v>
      </c>
      <c r="K25" s="1">
        <v>4685.9074106143471</v>
      </c>
      <c r="L25" s="1">
        <f t="shared" si="1"/>
        <v>18743.629642457388</v>
      </c>
      <c r="S25" s="84"/>
      <c r="T25" s="84"/>
    </row>
    <row r="26" spans="2:21" x14ac:dyDescent="0.45">
      <c r="B26">
        <v>24</v>
      </c>
      <c r="C26" s="1">
        <v>4459.146206766487</v>
      </c>
      <c r="D26" s="1">
        <f t="shared" si="0"/>
        <v>17836.584827065948</v>
      </c>
      <c r="J26">
        <v>24</v>
      </c>
      <c r="K26" s="1">
        <v>4504.5077612201894</v>
      </c>
      <c r="L26" s="1">
        <f t="shared" si="1"/>
        <v>18018.031044880758</v>
      </c>
      <c r="S26" s="84"/>
      <c r="T26" s="84"/>
    </row>
    <row r="27" spans="2:21" x14ac:dyDescent="0.45">
      <c r="B27">
        <v>25</v>
      </c>
      <c r="C27" s="1">
        <v>4292.272791535861</v>
      </c>
      <c r="D27" s="1">
        <f t="shared" si="0"/>
        <v>17169.091166143444</v>
      </c>
      <c r="J27">
        <v>25</v>
      </c>
      <c r="K27" s="1">
        <v>4337.6466790619288</v>
      </c>
      <c r="L27" s="1">
        <f t="shared" si="1"/>
        <v>17350.586716247715</v>
      </c>
    </row>
    <row r="28" spans="2:21" x14ac:dyDescent="0.45">
      <c r="B28">
        <v>26</v>
      </c>
      <c r="C28" s="1">
        <v>4138.2550944268769</v>
      </c>
      <c r="D28" s="1">
        <f t="shared" si="0"/>
        <v>16553.020377707508</v>
      </c>
      <c r="J28">
        <v>26</v>
      </c>
      <c r="K28" s="1">
        <v>4183.6466321591188</v>
      </c>
      <c r="L28" s="1">
        <f t="shared" si="1"/>
        <v>16734.586528636475</v>
      </c>
    </row>
    <row r="29" spans="2:21" x14ac:dyDescent="0.45">
      <c r="B29">
        <v>27</v>
      </c>
      <c r="C29" s="1">
        <v>3995.6646994644216</v>
      </c>
      <c r="D29" s="1">
        <f t="shared" si="0"/>
        <v>15982.658797857686</v>
      </c>
      <c r="J29">
        <v>27</v>
      </c>
      <c r="K29" s="1">
        <v>4041.0786115926608</v>
      </c>
      <c r="L29" s="1">
        <f t="shared" si="1"/>
        <v>16164.314446370643</v>
      </c>
      <c r="S29" s="84" t="s">
        <v>15</v>
      </c>
      <c r="T29" s="84"/>
      <c r="U29">
        <f>Kalkulator!H24-Kalkulator!F9</f>
        <v>-195.85796413063099</v>
      </c>
    </row>
    <row r="30" spans="2:21" x14ac:dyDescent="0.45">
      <c r="B30">
        <v>28</v>
      </c>
      <c r="C30" s="1">
        <v>3863.2772499911407</v>
      </c>
      <c r="D30" s="1">
        <f t="shared" si="0"/>
        <v>15453.108999964563</v>
      </c>
      <c r="J30">
        <v>28</v>
      </c>
      <c r="K30" s="1">
        <v>3908.7177523868504</v>
      </c>
      <c r="L30" s="1">
        <f t="shared" si="1"/>
        <v>15634.871009547402</v>
      </c>
      <c r="S30" s="84"/>
      <c r="T30" s="84"/>
    </row>
    <row r="31" spans="2:21" x14ac:dyDescent="0.45">
      <c r="B31">
        <v>29</v>
      </c>
      <c r="C31" s="1">
        <v>3740.0372660264993</v>
      </c>
      <c r="D31" s="1">
        <f t="shared" si="0"/>
        <v>14960.149064105997</v>
      </c>
      <c r="J31">
        <v>29</v>
      </c>
      <c r="K31" s="1">
        <v>3785.5081362778915</v>
      </c>
      <c r="L31" s="1">
        <f t="shared" si="1"/>
        <v>15142.032545111566</v>
      </c>
      <c r="S31" s="84"/>
      <c r="T31" s="84"/>
    </row>
    <row r="32" spans="2:21" x14ac:dyDescent="0.45">
      <c r="B32">
        <v>30</v>
      </c>
      <c r="C32" s="1">
        <v>3625.0299981540443</v>
      </c>
      <c r="D32" s="1">
        <f t="shared" si="0"/>
        <v>14500.119992616177</v>
      </c>
      <c r="J32">
        <v>30</v>
      </c>
      <c r="K32" s="1">
        <v>3670.5346339287153</v>
      </c>
      <c r="L32" s="1">
        <f t="shared" si="1"/>
        <v>14682.138535714861</v>
      </c>
    </row>
    <row r="33" spans="2:12" x14ac:dyDescent="0.45">
      <c r="B33">
        <v>31</v>
      </c>
      <c r="C33" s="1">
        <v>3517.4587290433806</v>
      </c>
      <c r="D33" s="1">
        <f t="shared" si="0"/>
        <v>14069.834916173522</v>
      </c>
      <c r="J33">
        <v>31</v>
      </c>
      <c r="K33" s="1">
        <v>3563.000197037713</v>
      </c>
      <c r="L33" s="1">
        <f t="shared" si="1"/>
        <v>14252.000788150852</v>
      </c>
    </row>
    <row r="34" spans="2:12" x14ac:dyDescent="0.45">
      <c r="B34">
        <v>32</v>
      </c>
      <c r="C34" s="1">
        <v>3416.6263309367887</v>
      </c>
      <c r="D34" s="1">
        <f t="shared" si="0"/>
        <v>13666.505323747155</v>
      </c>
      <c r="J34">
        <v>32</v>
      </c>
      <c r="K34" s="1">
        <v>3462.2074081770811</v>
      </c>
      <c r="L34" s="1">
        <f t="shared" si="1"/>
        <v>13848.829632708324</v>
      </c>
    </row>
    <row r="35" spans="2:12" x14ac:dyDescent="0.45">
      <c r="B35">
        <v>33</v>
      </c>
      <c r="C35" s="1">
        <v>3321.9201763200876</v>
      </c>
      <c r="D35" s="1">
        <f t="shared" si="0"/>
        <v>13287.680705280351</v>
      </c>
      <c r="J35">
        <v>33</v>
      </c>
      <c r="K35" s="1">
        <v>3367.5433852060232</v>
      </c>
      <c r="L35" s="1">
        <f t="shared" si="1"/>
        <v>13470.173540824093</v>
      </c>
    </row>
    <row r="36" spans="2:12" x14ac:dyDescent="0.45">
      <c r="B36">
        <v>34</v>
      </c>
      <c r="C36" s="1">
        <v>3232.7997114162922</v>
      </c>
      <c r="D36" s="1">
        <f t="shared" si="0"/>
        <v>12931.198845665169</v>
      </c>
      <c r="J36">
        <v>34</v>
      </c>
      <c r="K36" s="1">
        <v>3278.467349611029</v>
      </c>
      <c r="L36" s="1">
        <f t="shared" si="1"/>
        <v>13113.869398444116</v>
      </c>
    </row>
    <row r="37" spans="2:12" x14ac:dyDescent="0.45">
      <c r="B37">
        <v>35</v>
      </c>
      <c r="C37" s="1">
        <v>3148.786159937506</v>
      </c>
      <c r="D37" s="1">
        <f t="shared" si="0"/>
        <v>12595.144639750024</v>
      </c>
      <c r="J37">
        <v>35</v>
      </c>
      <c r="K37" s="1">
        <v>3194.5003259878363</v>
      </c>
      <c r="L37" s="1">
        <f t="shared" si="1"/>
        <v>12778.001303951345</v>
      </c>
    </row>
    <row r="38" spans="2:12" x14ac:dyDescent="0.45">
      <c r="B38">
        <v>36</v>
      </c>
      <c r="C38" s="1">
        <v>3069.4539428781586</v>
      </c>
      <c r="D38" s="1">
        <f t="shared" si="0"/>
        <v>12277.815771512634</v>
      </c>
      <c r="J38">
        <v>36</v>
      </c>
      <c r="K38" s="1">
        <v>3115.2165582763923</v>
      </c>
      <c r="L38" s="1">
        <f t="shared" si="1"/>
        <v>12460.866233105569</v>
      </c>
    </row>
    <row r="39" spans="2:12" x14ac:dyDescent="0.45">
      <c r="B39">
        <v>37</v>
      </c>
      <c r="C39" s="1">
        <v>2994.423489693133</v>
      </c>
      <c r="D39" s="1">
        <f t="shared" si="0"/>
        <v>11977.693958772532</v>
      </c>
      <c r="J39">
        <v>37</v>
      </c>
      <c r="K39" s="1">
        <v>3040.2363179577251</v>
      </c>
      <c r="L39" s="1">
        <f t="shared" si="1"/>
        <v>12160.9452718309</v>
      </c>
    </row>
    <row r="40" spans="2:12" x14ac:dyDescent="0.45">
      <c r="B40">
        <v>38</v>
      </c>
      <c r="C40" s="1">
        <v>2923.3551845530274</v>
      </c>
      <c r="D40" s="1">
        <f t="shared" si="0"/>
        <v>11693.420738212109</v>
      </c>
      <c r="J40">
        <v>38</v>
      </c>
      <c r="K40" s="1">
        <v>2969.2198477986731</v>
      </c>
      <c r="L40" s="1">
        <f t="shared" si="1"/>
        <v>11876.879391194692</v>
      </c>
    </row>
    <row r="41" spans="2:12" x14ac:dyDescent="0.45">
      <c r="B41">
        <v>39</v>
      </c>
      <c r="C41" s="1">
        <v>2855.9442439447662</v>
      </c>
      <c r="D41" s="1">
        <f t="shared" si="0"/>
        <v>11423.776975779065</v>
      </c>
      <c r="J41">
        <v>39</v>
      </c>
      <c r="K41" s="1">
        <v>2901.8622373282074</v>
      </c>
      <c r="L41" s="1">
        <f t="shared" si="1"/>
        <v>11607.448949312829</v>
      </c>
    </row>
    <row r="42" spans="2:12" x14ac:dyDescent="0.45">
      <c r="B42">
        <v>40</v>
      </c>
      <c r="C42" s="1">
        <v>2791.9163626321179</v>
      </c>
      <c r="D42" s="1">
        <f t="shared" si="0"/>
        <v>11167.665450528471</v>
      </c>
      <c r="J42">
        <v>40</v>
      </c>
      <c r="K42" s="1">
        <v>2837.8890669923039</v>
      </c>
      <c r="L42" s="1">
        <f t="shared" si="1"/>
        <v>11351.556267969216</v>
      </c>
    </row>
    <row r="43" spans="2:12" x14ac:dyDescent="0.45">
      <c r="B43">
        <v>41</v>
      </c>
      <c r="C43" s="1">
        <v>2731.0239967927291</v>
      </c>
      <c r="D43" s="1">
        <f t="shared" si="0"/>
        <v>10924.095987170916</v>
      </c>
      <c r="J43">
        <v>41</v>
      </c>
      <c r="K43" s="1">
        <v>2777.0526897495702</v>
      </c>
      <c r="L43" s="1">
        <f t="shared" si="1"/>
        <v>11108.210758998281</v>
      </c>
    </row>
    <row r="44" spans="2:12" x14ac:dyDescent="0.45">
      <c r="B44">
        <v>42</v>
      </c>
      <c r="C44" s="1">
        <v>2673.0431781355755</v>
      </c>
      <c r="D44" s="1">
        <f t="shared" si="0"/>
        <v>10692.172712542302</v>
      </c>
      <c r="J44">
        <v>42</v>
      </c>
      <c r="K44" s="1">
        <v>2719.1290438674996</v>
      </c>
      <c r="L44" s="1">
        <f t="shared" si="1"/>
        <v>10876.516175469998</v>
      </c>
    </row>
    <row r="45" spans="2:12" x14ac:dyDescent="0.45">
      <c r="B45">
        <v>43</v>
      </c>
      <c r="C45" s="1">
        <v>2617.7707725601745</v>
      </c>
      <c r="D45" s="1">
        <f t="shared" si="0"/>
        <v>10471.083090240698</v>
      </c>
      <c r="J45">
        <v>43</v>
      </c>
      <c r="K45" s="1">
        <v>2663.9149104448388</v>
      </c>
      <c r="L45" s="1">
        <f t="shared" si="1"/>
        <v>10655.659641779355</v>
      </c>
    </row>
    <row r="46" spans="2:12" x14ac:dyDescent="0.45">
      <c r="B46">
        <v>44</v>
      </c>
      <c r="C46" s="1">
        <v>2565.0221126349911</v>
      </c>
      <c r="D46" s="1">
        <f t="shared" si="0"/>
        <v>10260.088450539964</v>
      </c>
      <c r="J46">
        <v>44</v>
      </c>
      <c r="K46" s="1">
        <v>2611.2255449081695</v>
      </c>
      <c r="L46" s="1">
        <f t="shared" si="1"/>
        <v>10444.902179632678</v>
      </c>
    </row>
    <row r="47" spans="2:12" x14ac:dyDescent="0.45">
      <c r="B47">
        <v>45</v>
      </c>
      <c r="C47" s="1">
        <v>2514.6289457453936</v>
      </c>
      <c r="D47" s="1">
        <f t="shared" si="0"/>
        <v>10058.515782981574</v>
      </c>
      <c r="J47">
        <v>45</v>
      </c>
      <c r="K47" s="1">
        <v>2560.8926243089622</v>
      </c>
      <c r="L47" s="1">
        <f t="shared" si="1"/>
        <v>10243.570497235849</v>
      </c>
    </row>
    <row r="48" spans="2:12" x14ac:dyDescent="0.45">
      <c r="B48">
        <v>46</v>
      </c>
      <c r="C48" s="1">
        <v>2466.4376498744878</v>
      </c>
      <c r="D48" s="1">
        <f t="shared" si="0"/>
        <v>9865.750599497951</v>
      </c>
      <c r="J48">
        <v>46</v>
      </c>
      <c r="K48" s="1">
        <v>2512.7624623644888</v>
      </c>
      <c r="L48" s="1">
        <f t="shared" si="1"/>
        <v>10051.049849457955</v>
      </c>
    </row>
    <row r="49" spans="2:12" x14ac:dyDescent="0.45">
      <c r="B49">
        <v>47</v>
      </c>
      <c r="C49" s="1">
        <v>2420.3076771566039</v>
      </c>
      <c r="D49" s="1">
        <f t="shared" si="0"/>
        <v>9681.2307086264154</v>
      </c>
      <c r="J49">
        <v>47</v>
      </c>
      <c r="K49" s="1">
        <v>2466.6944523658544</v>
      </c>
      <c r="L49" s="1">
        <f t="shared" si="1"/>
        <v>9866.7778094634177</v>
      </c>
    </row>
    <row r="50" spans="2:12" x14ac:dyDescent="0.45">
      <c r="B50">
        <v>48</v>
      </c>
      <c r="C50" s="1">
        <v>2376.1101919866132</v>
      </c>
      <c r="D50" s="1">
        <f t="shared" si="0"/>
        <v>9504.440767946453</v>
      </c>
      <c r="J50">
        <v>48</v>
      </c>
      <c r="K50" s="1">
        <v>2422.5597047225301</v>
      </c>
      <c r="L50" s="1">
        <f t="shared" si="1"/>
        <v>9690.2388188901205</v>
      </c>
    </row>
    <row r="51" spans="2:12" x14ac:dyDescent="0.45">
      <c r="B51">
        <v>49</v>
      </c>
      <c r="C51" s="1">
        <v>2333.7268758913533</v>
      </c>
      <c r="D51" s="1">
        <f t="shared" si="0"/>
        <v>9334.9075035654132</v>
      </c>
      <c r="J51">
        <v>49</v>
      </c>
      <c r="K51" s="1">
        <v>2380.2398513381736</v>
      </c>
      <c r="L51" s="1">
        <f t="shared" si="1"/>
        <v>9520.9594053526944</v>
      </c>
    </row>
    <row r="52" spans="2:12" x14ac:dyDescent="0.45">
      <c r="B52">
        <v>50</v>
      </c>
      <c r="C52" s="1">
        <v>2293.048875816502</v>
      </c>
      <c r="D52" s="1">
        <f t="shared" si="0"/>
        <v>9172.195503266008</v>
      </c>
      <c r="J52">
        <v>50</v>
      </c>
      <c r="K52" s="1">
        <v>2339.6259934613486</v>
      </c>
      <c r="L52" s="1">
        <f t="shared" si="1"/>
        <v>9358.5039738453943</v>
      </c>
    </row>
    <row r="53" spans="2:12" x14ac:dyDescent="0.45">
      <c r="B53">
        <v>51</v>
      </c>
      <c r="C53" s="1">
        <v>2253.9758761443886</v>
      </c>
      <c r="D53" s="1">
        <f t="shared" si="0"/>
        <v>9015.9035045775545</v>
      </c>
      <c r="J53">
        <v>51</v>
      </c>
      <c r="K53" s="1">
        <v>2300.6177733185186</v>
      </c>
      <c r="L53" s="1">
        <f t="shared" si="1"/>
        <v>9202.4710932740745</v>
      </c>
    </row>
    <row r="54" spans="2:12" x14ac:dyDescent="0.45">
      <c r="B54">
        <v>52</v>
      </c>
      <c r="C54" s="1">
        <v>2216.4152777866925</v>
      </c>
      <c r="D54" s="1">
        <f t="shared" si="0"/>
        <v>8865.6611111467701</v>
      </c>
      <c r="J54">
        <v>52</v>
      </c>
      <c r="K54" s="1">
        <v>2263.122552866314</v>
      </c>
      <c r="L54" s="1">
        <f t="shared" si="1"/>
        <v>9052.4902114652559</v>
      </c>
    </row>
    <row r="55" spans="2:12" x14ac:dyDescent="0.45">
      <c r="B55">
        <v>53</v>
      </c>
      <c r="C55" s="1">
        <v>2180.2814702100313</v>
      </c>
      <c r="D55" s="1">
        <f t="shared" si="0"/>
        <v>8721.1258808401253</v>
      </c>
      <c r="J55">
        <v>53</v>
      </c>
      <c r="K55" s="1">
        <v>2227.0546855152393</v>
      </c>
      <c r="L55" s="1">
        <f t="shared" si="1"/>
        <v>8908.2187420609571</v>
      </c>
    </row>
    <row r="56" spans="2:12" x14ac:dyDescent="0.45">
      <c r="B56">
        <v>54</v>
      </c>
      <c r="C56" s="1">
        <v>2145.4951843476074</v>
      </c>
      <c r="D56" s="1">
        <f t="shared" si="0"/>
        <v>8581.9807373904296</v>
      </c>
      <c r="J56">
        <v>54</v>
      </c>
      <c r="K56" s="1">
        <v>2192.3348687729758</v>
      </c>
      <c r="L56" s="1">
        <f t="shared" si="1"/>
        <v>8769.3394750919033</v>
      </c>
    </row>
    <row r="57" spans="2:12" x14ac:dyDescent="0.45">
      <c r="B57">
        <v>55</v>
      </c>
      <c r="C57" s="1">
        <v>2111.9829161023004</v>
      </c>
      <c r="D57" s="1">
        <f t="shared" si="0"/>
        <v>8447.9316644092014</v>
      </c>
      <c r="J57">
        <v>55</v>
      </c>
      <c r="K57" s="1">
        <v>2158.8895675084159</v>
      </c>
      <c r="L57" s="1">
        <f t="shared" si="1"/>
        <v>8635.5582700336636</v>
      </c>
    </row>
    <row r="58" spans="2:12" x14ac:dyDescent="0.45">
      <c r="B58">
        <v>56</v>
      </c>
      <c r="C58" s="1">
        <v>2079.6764116172963</v>
      </c>
      <c r="D58" s="1">
        <f t="shared" si="0"/>
        <v>8318.705646469185</v>
      </c>
      <c r="J58">
        <v>56</v>
      </c>
      <c r="K58" s="1">
        <v>2126.6504990088347</v>
      </c>
      <c r="L58" s="1">
        <f t="shared" si="1"/>
        <v>8506.6019960353387</v>
      </c>
    </row>
    <row r="59" spans="2:12" x14ac:dyDescent="0.45">
      <c r="B59">
        <v>57</v>
      </c>
      <c r="C59" s="1">
        <v>2048.5122067287525</v>
      </c>
      <c r="D59" s="1">
        <f t="shared" si="0"/>
        <v>8194.0488269150101</v>
      </c>
      <c r="J59">
        <v>57</v>
      </c>
      <c r="K59" s="1">
        <v>2095.5541722415819</v>
      </c>
      <c r="L59" s="1">
        <f t="shared" si="1"/>
        <v>8382.2166889663276</v>
      </c>
    </row>
    <row r="60" spans="2:12" x14ac:dyDescent="0.45">
      <c r="B60">
        <v>58</v>
      </c>
      <c r="C60" s="1">
        <v>2018.4312140612913</v>
      </c>
      <c r="D60" s="1">
        <f t="shared" si="0"/>
        <v>8073.724856245165</v>
      </c>
      <c r="J60">
        <v>58</v>
      </c>
      <c r="K60" s="1">
        <v>2065.541474778347</v>
      </c>
      <c r="L60" s="1">
        <f t="shared" si="1"/>
        <v>8262.1658991133881</v>
      </c>
    </row>
    <row r="61" spans="2:12" x14ac:dyDescent="0.45">
      <c r="B61">
        <v>59</v>
      </c>
      <c r="C61" s="1">
        <v>1989.3783521137859</v>
      </c>
      <c r="D61" s="1">
        <f t="shared" si="0"/>
        <v>7957.5134084551437</v>
      </c>
      <c r="J61">
        <v>59</v>
      </c>
      <c r="K61" s="1">
        <v>2036.5573017271422</v>
      </c>
      <c r="L61" s="1">
        <f t="shared" si="1"/>
        <v>8146.2292069085688</v>
      </c>
    </row>
    <row r="62" spans="2:12" x14ac:dyDescent="0.45">
      <c r="B62">
        <v>60</v>
      </c>
      <c r="C62" s="1">
        <v>1961.302211436564</v>
      </c>
      <c r="D62" s="1">
        <f t="shared" si="0"/>
        <v>7845.208845746256</v>
      </c>
      <c r="J62">
        <v>60</v>
      </c>
      <c r="K62" s="1">
        <v>2008.5502217710787</v>
      </c>
      <c r="L62" s="1">
        <f t="shared" si="1"/>
        <v>8034.2008870843147</v>
      </c>
    </row>
    <row r="63" spans="2:12" x14ac:dyDescent="0.45">
      <c r="B63">
        <v>61</v>
      </c>
      <c r="C63" s="1">
        <v>1934.1547536436467</v>
      </c>
      <c r="D63" s="1">
        <f t="shared" si="0"/>
        <v>7736.6190145745868</v>
      </c>
      <c r="J63">
        <v>61</v>
      </c>
      <c r="K63" s="1">
        <v>1981.4721760557943</v>
      </c>
      <c r="L63" s="1">
        <f t="shared" si="1"/>
        <v>7925.8887042231772</v>
      </c>
    </row>
    <row r="64" spans="2:12" x14ac:dyDescent="0.45">
      <c r="B64">
        <v>62</v>
      </c>
      <c r="C64" s="1">
        <v>1907.8910395528342</v>
      </c>
      <c r="D64" s="1">
        <f t="shared" si="0"/>
        <v>7631.5641582113367</v>
      </c>
      <c r="J64">
        <v>62</v>
      </c>
      <c r="K64" s="1">
        <v>1955.2782062168121</v>
      </c>
      <c r="L64" s="1">
        <f t="shared" si="1"/>
        <v>7821.1128248672485</v>
      </c>
    </row>
    <row r="65" spans="2:12" x14ac:dyDescent="0.45">
      <c r="B65">
        <v>63</v>
      </c>
      <c r="C65" s="1">
        <v>1882.4689832172123</v>
      </c>
      <c r="D65" s="1">
        <f t="shared" si="0"/>
        <v>7529.8759328688493</v>
      </c>
      <c r="J65">
        <v>63</v>
      </c>
      <c r="K65" s="1">
        <v>1929.9262083090521</v>
      </c>
      <c r="L65" s="1">
        <f t="shared" si="1"/>
        <v>7719.7048332362083</v>
      </c>
    </row>
    <row r="66" spans="2:12" x14ac:dyDescent="0.45">
      <c r="B66">
        <v>64</v>
      </c>
      <c r="C66" s="1">
        <v>1857.849129016206</v>
      </c>
      <c r="D66" s="1">
        <f t="shared" si="0"/>
        <v>7431.396516064824</v>
      </c>
      <c r="J66">
        <v>64</v>
      </c>
      <c r="K66" s="1">
        <v>1905.376709805457</v>
      </c>
      <c r="L66" s="1">
        <f t="shared" si="1"/>
        <v>7621.5068392218282</v>
      </c>
    </row>
    <row r="67" spans="2:12" x14ac:dyDescent="0.45">
      <c r="B67">
        <v>65</v>
      </c>
      <c r="C67" s="1">
        <v>1833.9944493228452</v>
      </c>
      <c r="D67" s="1">
        <f t="shared" si="0"/>
        <v>7335.9777972913807</v>
      </c>
      <c r="J67">
        <v>65</v>
      </c>
      <c r="K67" s="1">
        <v>1881.5926671803629</v>
      </c>
      <c r="L67" s="1">
        <f t="shared" si="1"/>
        <v>7526.3706687214517</v>
      </c>
    </row>
    <row r="68" spans="2:12" x14ac:dyDescent="0.45">
      <c r="B68">
        <v>66</v>
      </c>
      <c r="C68" s="1">
        <v>1810.8701605649167</v>
      </c>
      <c r="D68" s="1">
        <f t="shared" ref="D68:D131" si="2">($F$10/$F$4)*C68</f>
        <v>7243.4806422596666</v>
      </c>
      <c r="J68">
        <v>66</v>
      </c>
      <c r="K68" s="1">
        <v>1858.5392818943806</v>
      </c>
      <c r="L68" s="1">
        <f t="shared" ref="L68:L131" si="3">($F$10/$F$4)*K68</f>
        <v>7434.1571275775223</v>
      </c>
    </row>
    <row r="69" spans="2:12" x14ac:dyDescent="0.45">
      <c r="B69">
        <v>67</v>
      </c>
      <c r="C69" s="1">
        <v>1788.4435557582513</v>
      </c>
      <c r="D69" s="1">
        <f t="shared" si="2"/>
        <v>7153.774223033005</v>
      </c>
      <c r="J69">
        <v>67</v>
      </c>
      <c r="K69" s="1">
        <v>1836.1838328582473</v>
      </c>
      <c r="L69" s="1">
        <f t="shared" si="3"/>
        <v>7344.7353314329894</v>
      </c>
    </row>
    <row r="70" spans="2:12" x14ac:dyDescent="0.45">
      <c r="B70">
        <v>68</v>
      </c>
      <c r="C70" s="1">
        <v>1766.6838518164882</v>
      </c>
      <c r="D70" s="1">
        <f t="shared" si="2"/>
        <v>7066.7354072659527</v>
      </c>
      <c r="J70">
        <v>68</v>
      </c>
      <c r="K70" s="1">
        <v>1814.495523679281</v>
      </c>
      <c r="L70" s="1">
        <f t="shared" si="3"/>
        <v>7257.9820947171238</v>
      </c>
    </row>
    <row r="71" spans="2:12" x14ac:dyDescent="0.45">
      <c r="B71">
        <v>69</v>
      </c>
      <c r="C71" s="1">
        <v>1745.5620501382493</v>
      </c>
      <c r="D71" s="1">
        <f t="shared" si="2"/>
        <v>6982.2482005529973</v>
      </c>
      <c r="J71">
        <v>69</v>
      </c>
      <c r="K71" s="1">
        <v>1793.4453431907525</v>
      </c>
      <c r="L71" s="1">
        <f t="shared" si="3"/>
        <v>7173.78137276301</v>
      </c>
    </row>
    <row r="72" spans="2:12" x14ac:dyDescent="0.45">
      <c r="B72">
        <v>70</v>
      </c>
      <c r="C72" s="1">
        <v>1725.0508091439897</v>
      </c>
      <c r="D72" s="1">
        <f t="shared" si="2"/>
        <v>6900.2032365759587</v>
      </c>
      <c r="J72">
        <v>70</v>
      </c>
      <c r="K72" s="1">
        <v>1773.005937935887</v>
      </c>
      <c r="L72" s="1">
        <f t="shared" si="3"/>
        <v>7092.023751743548</v>
      </c>
    </row>
    <row r="73" spans="2:12" x14ac:dyDescent="0.45">
      <c r="B73">
        <v>71</v>
      </c>
      <c r="C73" s="1">
        <v>1705.1243275843758</v>
      </c>
      <c r="D73" s="1">
        <f t="shared" si="2"/>
        <v>6820.4973103375032</v>
      </c>
      <c r="J73">
        <v>71</v>
      </c>
      <c r="K73" s="1">
        <v>1753.1514954278664</v>
      </c>
      <c r="L73" s="1">
        <f t="shared" si="3"/>
        <v>7012.6059817114656</v>
      </c>
    </row>
    <row r="74" spans="2:12" x14ac:dyDescent="0.45">
      <c r="B74">
        <v>72</v>
      </c>
      <c r="C74" s="1">
        <v>1685.7582375729758</v>
      </c>
      <c r="D74" s="1">
        <f t="shared" si="2"/>
        <v>6743.032950291903</v>
      </c>
      <c r="J74">
        <v>72</v>
      </c>
      <c r="K74" s="1">
        <v>1733.8576371381646</v>
      </c>
      <c r="L74" s="1">
        <f t="shared" si="3"/>
        <v>6935.4305485526584</v>
      </c>
    </row>
    <row r="75" spans="2:12" x14ac:dyDescent="0.45">
      <c r="B75">
        <v>73</v>
      </c>
      <c r="C75" s="1">
        <v>1666.929506410773</v>
      </c>
      <c r="D75" s="1">
        <f t="shared" si="2"/>
        <v>6667.718025643092</v>
      </c>
      <c r="J75">
        <v>73</v>
      </c>
      <c r="K75" s="1">
        <v>1715.1013202803679</v>
      </c>
      <c r="L75" s="1">
        <f t="shared" si="3"/>
        <v>6860.4052811214715</v>
      </c>
    </row>
    <row r="76" spans="2:12" x14ac:dyDescent="0.45">
      <c r="B76">
        <v>74</v>
      </c>
      <c r="C76" s="1">
        <v>1648.6163463708649</v>
      </c>
      <c r="D76" s="1">
        <f t="shared" si="2"/>
        <v>6594.4653854834596</v>
      </c>
      <c r="J76">
        <v>74</v>
      </c>
      <c r="K76" s="1">
        <v>1696.8607475574663</v>
      </c>
      <c r="L76" s="1">
        <f t="shared" si="3"/>
        <v>6787.4429902298652</v>
      </c>
    </row>
    <row r="77" spans="2:12" x14ac:dyDescent="0.45">
      <c r="B77">
        <v>75</v>
      </c>
      <c r="C77" s="1">
        <v>1630.7981317003816</v>
      </c>
      <c r="D77" s="1">
        <f t="shared" si="2"/>
        <v>6523.1925268015266</v>
      </c>
      <c r="J77">
        <v>75</v>
      </c>
      <c r="K77" s="1">
        <v>1679.1152841293674</v>
      </c>
      <c r="L77" s="1">
        <f t="shared" si="3"/>
        <v>6716.4611365174696</v>
      </c>
    </row>
    <row r="78" spans="2:12" x14ac:dyDescent="0.45">
      <c r="B78">
        <v>76</v>
      </c>
      <c r="C78" s="1">
        <v>1613.4553221748852</v>
      </c>
      <c r="D78" s="1">
        <f t="shared" si="2"/>
        <v>6453.8212886995407</v>
      </c>
      <c r="J78">
        <v>76</v>
      </c>
      <c r="K78" s="1">
        <v>1661.8453811356073</v>
      </c>
      <c r="L78" s="1">
        <f t="shared" si="3"/>
        <v>6647.3815245424294</v>
      </c>
    </row>
    <row r="79" spans="2:12" x14ac:dyDescent="0.45">
      <c r="B79">
        <v>77</v>
      </c>
      <c r="C79" s="1">
        <v>1596.5693926095728</v>
      </c>
      <c r="D79" s="1">
        <f t="shared" si="2"/>
        <v>6386.2775704382911</v>
      </c>
      <c r="J79">
        <v>77</v>
      </c>
      <c r="K79" s="1">
        <v>1645.0325051773307</v>
      </c>
      <c r="L79" s="1">
        <f t="shared" si="3"/>
        <v>6580.1300207093227</v>
      </c>
    </row>
    <row r="80" spans="2:12" x14ac:dyDescent="0.45">
      <c r="B80">
        <v>78</v>
      </c>
      <c r="C80" s="1">
        <v>1580.122767792692</v>
      </c>
      <c r="D80" s="1">
        <f t="shared" si="2"/>
        <v>6320.491071170768</v>
      </c>
      <c r="J80">
        <v>78</v>
      </c>
      <c r="K80" s="1">
        <v>1628.6590732237369</v>
      </c>
      <c r="L80" s="1">
        <f t="shared" si="3"/>
        <v>6514.6362928949475</v>
      </c>
    </row>
    <row r="81" spans="2:12" x14ac:dyDescent="0.45">
      <c r="B81">
        <v>79</v>
      </c>
      <c r="C81" s="1">
        <v>1564.0987623607264</v>
      </c>
      <c r="D81" s="1">
        <f t="shared" si="2"/>
        <v>6256.3950494429055</v>
      </c>
      <c r="J81">
        <v>79</v>
      </c>
      <c r="K81" s="1">
        <v>1612.7083924623419</v>
      </c>
      <c r="L81" s="1">
        <f t="shared" si="3"/>
        <v>6450.8335698493674</v>
      </c>
    </row>
    <row r="82" spans="2:12" x14ac:dyDescent="0.45">
      <c r="B82">
        <v>80</v>
      </c>
      <c r="C82" s="1">
        <v>1548.4815251829393</v>
      </c>
      <c r="D82" s="1">
        <f t="shared" si="2"/>
        <v>6193.9261007317573</v>
      </c>
      <c r="J82">
        <v>80</v>
      </c>
      <c r="K82" s="1">
        <v>1597.1646046604728</v>
      </c>
      <c r="L82" s="1">
        <f t="shared" si="3"/>
        <v>6388.6584186418913</v>
      </c>
    </row>
    <row r="83" spans="2:12" x14ac:dyDescent="0.45">
      <c r="B83">
        <v>81</v>
      </c>
      <c r="C83" s="1">
        <v>1533.2559878655859</v>
      </c>
      <c r="D83" s="1">
        <f t="shared" si="2"/>
        <v>6133.0239514623436</v>
      </c>
      <c r="J83">
        <v>81</v>
      </c>
      <c r="K83" s="1">
        <v>1582.0126346481327</v>
      </c>
      <c r="L83" s="1">
        <f t="shared" si="3"/>
        <v>6328.0505385925308</v>
      </c>
    </row>
    <row r="84" spans="2:12" x14ac:dyDescent="0.45">
      <c r="B84">
        <v>82</v>
      </c>
      <c r="C84" s="1">
        <v>1518.4078170241055</v>
      </c>
      <c r="D84" s="1">
        <f t="shared" si="2"/>
        <v>6073.631268096422</v>
      </c>
      <c r="J84">
        <v>82</v>
      </c>
      <c r="K84" s="1">
        <v>1567.2381425704154</v>
      </c>
      <c r="L84" s="1">
        <f t="shared" si="3"/>
        <v>6268.9525702816618</v>
      </c>
    </row>
    <row r="85" spans="2:12" x14ac:dyDescent="0.45">
      <c r="B85">
        <v>83</v>
      </c>
      <c r="C85" s="1">
        <v>1503.923370005522</v>
      </c>
      <c r="D85" s="1">
        <f t="shared" si="2"/>
        <v>6015.6934800220879</v>
      </c>
      <c r="J85">
        <v>83</v>
      </c>
      <c r="K85" s="1">
        <v>1552.8274795915543</v>
      </c>
      <c r="L85" s="1">
        <f t="shared" si="3"/>
        <v>6211.3099183662171</v>
      </c>
    </row>
    <row r="86" spans="2:12" x14ac:dyDescent="0.45">
      <c r="B86">
        <v>84</v>
      </c>
      <c r="C86" s="1">
        <v>1489.7896537735278</v>
      </c>
      <c r="D86" s="1">
        <f t="shared" si="2"/>
        <v>5959.1586150941112</v>
      </c>
      <c r="J86">
        <v>84</v>
      </c>
      <c r="K86" s="1">
        <v>1538.7676467629678</v>
      </c>
      <c r="L86" s="1">
        <f t="shared" si="3"/>
        <v>6155.0705870518714</v>
      </c>
    </row>
    <row r="87" spans="2:12" x14ac:dyDescent="0.45">
      <c r="B87">
        <v>85</v>
      </c>
      <c r="C87" s="1">
        <v>1475.9942866957995</v>
      </c>
      <c r="D87" s="1">
        <f t="shared" si="2"/>
        <v>5903.9771467831979</v>
      </c>
      <c r="J87">
        <v>85</v>
      </c>
      <c r="K87" s="1">
        <v>1525.0462567947395</v>
      </c>
      <c r="L87" s="1">
        <f t="shared" si="3"/>
        <v>6100.1850271789581</v>
      </c>
    </row>
    <row r="88" spans="2:12" x14ac:dyDescent="0.45">
      <c r="B88">
        <v>86</v>
      </c>
      <c r="C88" s="1">
        <v>1462.5254629973151</v>
      </c>
      <c r="D88" s="1">
        <f t="shared" si="2"/>
        <v>5850.1018519892605</v>
      </c>
      <c r="J88">
        <v>86</v>
      </c>
      <c r="K88" s="1">
        <v>1511.6514984942055</v>
      </c>
      <c r="L88" s="1">
        <f t="shared" si="3"/>
        <v>6046.605993976822</v>
      </c>
    </row>
    <row r="89" spans="2:12" x14ac:dyDescent="0.45">
      <c r="B89">
        <v>87</v>
      </c>
      <c r="C89" s="1">
        <v>1449.3719196651643</v>
      </c>
      <c r="D89" s="1">
        <f t="shared" si="2"/>
        <v>5797.4876786606574</v>
      </c>
      <c r="J89">
        <v>87</v>
      </c>
      <c r="K89" s="1">
        <v>1498.5721036570542</v>
      </c>
      <c r="L89" s="1">
        <f t="shared" si="3"/>
        <v>5994.2884146282167</v>
      </c>
    </row>
    <row r="90" spans="2:12" x14ac:dyDescent="0.45">
      <c r="B90">
        <v>88</v>
      </c>
      <c r="C90" s="1">
        <v>1436.5229056098551</v>
      </c>
      <c r="D90" s="1">
        <f t="shared" si="2"/>
        <v>5746.0916224394205</v>
      </c>
      <c r="J90">
        <v>88</v>
      </c>
      <c r="K90" s="1">
        <v>1485.7973162158528</v>
      </c>
      <c r="L90" s="1">
        <f t="shared" si="3"/>
        <v>5943.1892648634112</v>
      </c>
    </row>
    <row r="91" spans="2:12" x14ac:dyDescent="0.45">
      <c r="B91">
        <v>89</v>
      </c>
      <c r="C91" s="1">
        <v>1423.9681529056306</v>
      </c>
      <c r="D91" s="1">
        <f t="shared" si="2"/>
        <v>5695.8726116225225</v>
      </c>
      <c r="J91">
        <v>89</v>
      </c>
      <c r="K91" s="1">
        <v>1473.31686346845</v>
      </c>
      <c r="L91" s="1">
        <f t="shared" si="3"/>
        <v>5893.2674538738002</v>
      </c>
    </row>
    <row r="92" spans="2:12" x14ac:dyDescent="0.45">
      <c r="B92">
        <v>90</v>
      </c>
      <c r="C92" s="1">
        <v>1411.697849948097</v>
      </c>
      <c r="D92" s="1">
        <f t="shared" si="2"/>
        <v>5646.7913997923879</v>
      </c>
      <c r="J92">
        <v>90</v>
      </c>
      <c r="K92" s="1">
        <v>1461.1209292244855</v>
      </c>
      <c r="L92" s="1">
        <f t="shared" si="3"/>
        <v>5844.483716897942</v>
      </c>
    </row>
    <row r="93" spans="2:12" x14ac:dyDescent="0.45">
      <c r="B93">
        <v>91</v>
      </c>
      <c r="C93" s="1">
        <v>1399.702616381684</v>
      </c>
      <c r="D93" s="1">
        <f t="shared" si="2"/>
        <v>5598.8104655267362</v>
      </c>
      <c r="J93">
        <v>91</v>
      </c>
      <c r="K93" s="1">
        <v>1449.2001287224618</v>
      </c>
      <c r="L93" s="1">
        <f t="shared" si="3"/>
        <v>5796.8005148898474</v>
      </c>
    </row>
    <row r="94" spans="2:12" x14ac:dyDescent="0.45">
      <c r="B94">
        <v>92</v>
      </c>
      <c r="C94" s="1">
        <v>1387.9734796622668</v>
      </c>
      <c r="D94" s="1">
        <f t="shared" si="2"/>
        <v>5551.893918649067</v>
      </c>
      <c r="J94">
        <v>92</v>
      </c>
      <c r="K94" s="1">
        <v>1437.5454851826601</v>
      </c>
      <c r="L94" s="1">
        <f t="shared" si="3"/>
        <v>5750.1819407306402</v>
      </c>
    </row>
    <row r="95" spans="2:12" x14ac:dyDescent="0.45">
      <c r="B95">
        <v>93</v>
      </c>
      <c r="C95" s="1">
        <v>1376.5018531318788</v>
      </c>
      <c r="D95" s="1">
        <f t="shared" si="2"/>
        <v>5506.007412527515</v>
      </c>
      <c r="J95">
        <v>93</v>
      </c>
      <c r="K95" s="1">
        <v>1426.1484078727706</v>
      </c>
      <c r="L95" s="1">
        <f t="shared" si="3"/>
        <v>5704.5936314910823</v>
      </c>
    </row>
    <row r="96" spans="2:12" x14ac:dyDescent="0.45">
      <c r="B96">
        <v>94</v>
      </c>
      <c r="C96" s="1">
        <v>1365.2795154929142</v>
      </c>
      <c r="D96" s="1">
        <f t="shared" si="2"/>
        <v>5461.118061971657</v>
      </c>
      <c r="J96">
        <v>94</v>
      </c>
      <c r="K96" s="1">
        <v>1415.0006715735954</v>
      </c>
      <c r="L96" s="1">
        <f t="shared" si="3"/>
        <v>5660.0026862943814</v>
      </c>
    </row>
    <row r="97" spans="2:12" x14ac:dyDescent="0.45">
      <c r="B97">
        <v>95</v>
      </c>
      <c r="C97" s="1">
        <v>1354.2985915786926</v>
      </c>
      <c r="D97" s="1">
        <f t="shared" si="2"/>
        <v>5417.1943663147704</v>
      </c>
      <c r="J97">
        <v>95</v>
      </c>
      <c r="K97" s="1">
        <v>1404.0943973416502</v>
      </c>
      <c r="L97" s="1">
        <f t="shared" si="3"/>
        <v>5616.3775893666007</v>
      </c>
    </row>
    <row r="98" spans="2:12" x14ac:dyDescent="0.45">
      <c r="B98">
        <v>96</v>
      </c>
      <c r="C98" s="1">
        <v>1343.551534325866</v>
      </c>
      <c r="D98" s="1">
        <f t="shared" si="2"/>
        <v>5374.2061373034639</v>
      </c>
      <c r="J98">
        <v>96</v>
      </c>
      <c r="K98" s="1">
        <v>1393.4220344741057</v>
      </c>
      <c r="L98" s="1">
        <f t="shared" si="3"/>
        <v>5573.6881378964226</v>
      </c>
    </row>
    <row r="99" spans="2:12" x14ac:dyDescent="0.45">
      <c r="B99">
        <v>97</v>
      </c>
      <c r="C99" s="1">
        <v>1333.0311078619384</v>
      </c>
      <c r="D99" s="1">
        <f t="shared" si="2"/>
        <v>5332.1244314477535</v>
      </c>
      <c r="J99">
        <v>97</v>
      </c>
      <c r="K99" s="1">
        <v>1382.976343589304</v>
      </c>
      <c r="L99" s="1">
        <f t="shared" si="3"/>
        <v>5531.9053743572158</v>
      </c>
    </row>
    <row r="100" spans="2:12" x14ac:dyDescent="0.45">
      <c r="B100">
        <v>98</v>
      </c>
      <c r="C100" s="1">
        <v>1322.730371628237</v>
      </c>
      <c r="D100" s="1">
        <f t="shared" si="2"/>
        <v>5290.9214865129479</v>
      </c>
      <c r="J100">
        <v>98</v>
      </c>
      <c r="K100" s="1">
        <v>1372.7503807431597</v>
      </c>
      <c r="L100" s="1">
        <f t="shared" si="3"/>
        <v>5491.0015229726387</v>
      </c>
    </row>
    <row r="101" spans="2:12" x14ac:dyDescent="0.45">
      <c r="B101">
        <v>99</v>
      </c>
      <c r="C101" s="1">
        <v>1312.6426654651343</v>
      </c>
      <c r="D101" s="1">
        <f t="shared" si="2"/>
        <v>5250.5706618605373</v>
      </c>
      <c r="J101">
        <v>99</v>
      </c>
      <c r="K101" s="1">
        <v>1362.7374825082049</v>
      </c>
      <c r="L101" s="1">
        <f t="shared" si="3"/>
        <v>5450.9499300328198</v>
      </c>
    </row>
    <row r="102" spans="2:12" x14ac:dyDescent="0.45">
      <c r="B102">
        <v>100</v>
      </c>
      <c r="C102" s="1">
        <v>1302.7615955921556</v>
      </c>
      <c r="D102" s="1">
        <f t="shared" si="2"/>
        <v>5211.0463823686223</v>
      </c>
      <c r="J102">
        <v>100</v>
      </c>
      <c r="K102" s="1">
        <v>1352.9312519478954</v>
      </c>
      <c r="L102" s="1">
        <f t="shared" si="3"/>
        <v>5411.7250077915814</v>
      </c>
    </row>
    <row r="103" spans="2:12" x14ac:dyDescent="0.45">
      <c r="B103">
        <v>101</v>
      </c>
      <c r="C103" s="1">
        <v>1293.0810214209496</v>
      </c>
      <c r="D103" s="1">
        <f t="shared" si="2"/>
        <v>5172.3240856837983</v>
      </c>
      <c r="J103">
        <v>101</v>
      </c>
      <c r="K103" s="1">
        <v>1343.325545424123</v>
      </c>
      <c r="L103" s="1">
        <f t="shared" si="3"/>
        <v>5373.302181696492</v>
      </c>
    </row>
    <row r="104" spans="2:12" x14ac:dyDescent="0.45">
      <c r="B104">
        <v>102</v>
      </c>
      <c r="C104" s="1">
        <v>1283.5950431439701</v>
      </c>
      <c r="D104" s="1">
        <f t="shared" si="2"/>
        <v>5134.3801725758804</v>
      </c>
      <c r="J104">
        <v>102</v>
      </c>
      <c r="K104" s="1">
        <v>1333.9144601807614</v>
      </c>
      <c r="L104" s="1">
        <f t="shared" si="3"/>
        <v>5335.6578407230454</v>
      </c>
    </row>
    <row r="105" spans="2:12" x14ac:dyDescent="0.45">
      <c r="B105">
        <v>103</v>
      </c>
      <c r="C105" s="1">
        <v>1274.2979900461462</v>
      </c>
      <c r="D105" s="1">
        <f t="shared" si="2"/>
        <v>5097.1919601845848</v>
      </c>
      <c r="J105">
        <v>103</v>
      </c>
      <c r="K105" s="1">
        <v>1324.6923226505</v>
      </c>
      <c r="L105" s="1">
        <f t="shared" si="3"/>
        <v>5298.7692906020002</v>
      </c>
    </row>
    <row r="106" spans="2:12" x14ac:dyDescent="0.45">
      <c r="B106">
        <v>104</v>
      </c>
      <c r="C106" s="1">
        <v>1265.1844094908809</v>
      </c>
      <c r="D106" s="1">
        <f t="shared" si="2"/>
        <v>5060.7376379635234</v>
      </c>
      <c r="J106">
        <v>104</v>
      </c>
      <c r="K106" s="1">
        <v>1315.6536774362862</v>
      </c>
      <c r="L106" s="1">
        <f t="shared" si="3"/>
        <v>5262.6147097451449</v>
      </c>
    </row>
    <row r="107" spans="2:12" x14ac:dyDescent="0.45">
      <c r="B107">
        <v>105</v>
      </c>
      <c r="C107" s="1">
        <v>1256.2490565354178</v>
      </c>
      <c r="D107" s="1">
        <f t="shared" si="2"/>
        <v>5024.9962261416713</v>
      </c>
      <c r="J107">
        <v>105</v>
      </c>
      <c r="K107" s="1">
        <v>1306.7932769223962</v>
      </c>
      <c r="L107" s="1">
        <f t="shared" si="3"/>
        <v>5227.1731076895849</v>
      </c>
    </row>
    <row r="108" spans="2:12" x14ac:dyDescent="0.45">
      <c r="B108">
        <v>106</v>
      </c>
      <c r="C108" s="1">
        <v>1247.4868841340258</v>
      </c>
      <c r="D108" s="1">
        <f t="shared" si="2"/>
        <v>4989.9475365361031</v>
      </c>
      <c r="J108">
        <v>106</v>
      </c>
      <c r="K108" s="1">
        <v>1298.1060714735668</v>
      </c>
      <c r="L108" s="1">
        <f t="shared" si="3"/>
        <v>5192.4242858942671</v>
      </c>
    </row>
    <row r="109" spans="2:12" x14ac:dyDescent="0.45">
      <c r="B109">
        <v>107</v>
      </c>
      <c r="C109" s="1">
        <v>1238.8930338905288</v>
      </c>
      <c r="D109" s="1">
        <f t="shared" si="2"/>
        <v>4955.5721355621154</v>
      </c>
      <c r="J109">
        <v>107</v>
      </c>
      <c r="K109" s="1">
        <v>1289.587200183702</v>
      </c>
      <c r="L109" s="1">
        <f t="shared" si="3"/>
        <v>5158.3488007348078</v>
      </c>
    </row>
    <row r="110" spans="2:12" x14ac:dyDescent="0.45">
      <c r="B110">
        <v>108</v>
      </c>
      <c r="C110" s="1">
        <v>1230.4628273245899</v>
      </c>
      <c r="D110" s="1">
        <f t="shared" si="2"/>
        <v>4921.8513092983594</v>
      </c>
      <c r="J110">
        <v>108</v>
      </c>
      <c r="K110" s="1">
        <v>1281.2319821385465</v>
      </c>
      <c r="L110" s="1">
        <f t="shared" si="3"/>
        <v>5124.9279285541861</v>
      </c>
    </row>
    <row r="111" spans="2:12" x14ac:dyDescent="0.45">
      <c r="B111">
        <v>109</v>
      </c>
      <c r="C111" s="1">
        <v>1222.1917576187511</v>
      </c>
      <c r="D111" s="1">
        <f t="shared" si="2"/>
        <v>4888.7670304750045</v>
      </c>
      <c r="J111">
        <v>109</v>
      </c>
      <c r="K111" s="1">
        <v>1273.0359081593128</v>
      </c>
      <c r="L111" s="1">
        <f t="shared" si="3"/>
        <v>5092.1436326372514</v>
      </c>
    </row>
    <row r="112" spans="2:12" x14ac:dyDescent="0.45">
      <c r="B112">
        <v>110</v>
      </c>
      <c r="C112" s="1">
        <v>1214.0754818156333</v>
      </c>
      <c r="D112" s="1">
        <f t="shared" si="2"/>
        <v>4856.3019272625334</v>
      </c>
      <c r="J112">
        <v>110</v>
      </c>
      <c r="K112" s="1">
        <v>1264.9946329966526</v>
      </c>
      <c r="L112" s="1">
        <f t="shared" si="3"/>
        <v>5059.9785319866105</v>
      </c>
    </row>
    <row r="113" spans="2:12" x14ac:dyDescent="0.45">
      <c r="B113">
        <v>111</v>
      </c>
      <c r="C113" s="1">
        <v>1206.1098134369097</v>
      </c>
      <c r="D113" s="1">
        <f t="shared" si="2"/>
        <v>4824.4392537476388</v>
      </c>
      <c r="J113">
        <v>111</v>
      </c>
      <c r="K113" s="1">
        <v>1257.103967946586</v>
      </c>
      <c r="L113" s="1">
        <f t="shared" si="3"/>
        <v>5028.4158717863438</v>
      </c>
    </row>
    <row r="114" spans="2:12" x14ac:dyDescent="0.45">
      <c r="B114">
        <v>112</v>
      </c>
      <c r="C114" s="1">
        <v>1198.2907154976917</v>
      </c>
      <c r="D114" s="1">
        <f t="shared" si="2"/>
        <v>4793.1628619907669</v>
      </c>
      <c r="J114">
        <v>112</v>
      </c>
      <c r="K114" s="1">
        <v>1249.3598738619958</v>
      </c>
      <c r="L114" s="1">
        <f t="shared" si="3"/>
        <v>4997.4394954479831</v>
      </c>
    </row>
    <row r="115" spans="2:12" x14ac:dyDescent="0.45">
      <c r="B115">
        <v>113</v>
      </c>
      <c r="C115" s="1">
        <v>1190.6142938918349</v>
      </c>
      <c r="D115" s="1">
        <f t="shared" si="2"/>
        <v>4762.4571755673396</v>
      </c>
      <c r="J115">
        <v>113</v>
      </c>
      <c r="K115" s="1">
        <v>1241.7584545352036</v>
      </c>
      <c r="L115" s="1">
        <f t="shared" si="3"/>
        <v>4967.0338181408142</v>
      </c>
    </row>
    <row r="116" spans="2:12" x14ac:dyDescent="0.45">
      <c r="B116">
        <v>114</v>
      </c>
      <c r="C116" s="1">
        <v>1183.0767911253845</v>
      </c>
      <c r="D116" s="1">
        <f t="shared" si="2"/>
        <v>4732.307164501538</v>
      </c>
      <c r="J116">
        <v>114</v>
      </c>
      <c r="K116" s="1">
        <v>1234.2959504288242</v>
      </c>
      <c r="L116" s="1">
        <f t="shared" si="3"/>
        <v>4937.1838017152968</v>
      </c>
    </row>
    <row r="117" spans="2:12" x14ac:dyDescent="0.45">
      <c r="B117">
        <v>115</v>
      </c>
      <c r="C117" s="1">
        <v>1175.6745803769732</v>
      </c>
      <c r="D117" s="1">
        <f t="shared" si="2"/>
        <v>4702.6983215078926</v>
      </c>
      <c r="J117">
        <v>115</v>
      </c>
      <c r="K117" s="1">
        <v>1226.9687327337138</v>
      </c>
      <c r="L117" s="1">
        <f t="shared" si="3"/>
        <v>4907.874930934855</v>
      </c>
    </row>
    <row r="118" spans="2:12" x14ac:dyDescent="0.45">
      <c r="B118">
        <v>116</v>
      </c>
      <c r="C118" s="1">
        <v>1168.4041598654412</v>
      </c>
      <c r="D118" s="1">
        <f t="shared" si="2"/>
        <v>4673.6166394617649</v>
      </c>
      <c r="J118">
        <v>116</v>
      </c>
      <c r="K118" s="1">
        <v>1219.7732977342591</v>
      </c>
      <c r="L118" s="1">
        <f t="shared" si="3"/>
        <v>4879.0931909370365</v>
      </c>
    </row>
    <row r="119" spans="2:12" x14ac:dyDescent="0.45">
      <c r="B119">
        <v>117</v>
      </c>
      <c r="C119" s="1">
        <v>1161.2621475062952</v>
      </c>
      <c r="D119" s="1">
        <f t="shared" si="2"/>
        <v>4645.0485900251806</v>
      </c>
      <c r="J119">
        <v>117</v>
      </c>
      <c r="K119" s="1">
        <v>1212.706261462637</v>
      </c>
      <c r="L119" s="1">
        <f t="shared" si="3"/>
        <v>4850.8250458505481</v>
      </c>
    </row>
    <row r="120" spans="2:12" x14ac:dyDescent="0.45">
      <c r="B120">
        <v>118</v>
      </c>
      <c r="C120" s="1">
        <v>1154.2452758398715</v>
      </c>
      <c r="D120" s="1">
        <f t="shared" si="2"/>
        <v>4616.981103359486</v>
      </c>
      <c r="J120">
        <v>118</v>
      </c>
      <c r="K120" s="1">
        <v>1205.7643546248801</v>
      </c>
      <c r="L120" s="1">
        <f t="shared" si="3"/>
        <v>4823.0574184995203</v>
      </c>
    </row>
    <row r="121" spans="2:12" x14ac:dyDescent="0.45">
      <c r="B121">
        <v>119</v>
      </c>
      <c r="C121" s="1">
        <v>1147.3503872152285</v>
      </c>
      <c r="D121" s="1">
        <f t="shared" si="2"/>
        <v>4589.4015488609139</v>
      </c>
      <c r="J121">
        <v>119</v>
      </c>
      <c r="K121" s="1">
        <v>1198.9444177827811</v>
      </c>
      <c r="L121" s="1">
        <f t="shared" si="3"/>
        <v>4795.7776711311244</v>
      </c>
    </row>
    <row r="122" spans="2:12" x14ac:dyDescent="0.45">
      <c r="B122">
        <v>120</v>
      </c>
      <c r="C122" s="1">
        <v>1140.5744292148379</v>
      </c>
      <c r="D122" s="1">
        <f t="shared" si="2"/>
        <v>4562.2977168593516</v>
      </c>
      <c r="J122">
        <v>120</v>
      </c>
      <c r="K122" s="1">
        <v>1192.2433967767008</v>
      </c>
      <c r="L122" s="1">
        <f t="shared" si="3"/>
        <v>4768.9735871068033</v>
      </c>
    </row>
    <row r="123" spans="2:12" x14ac:dyDescent="0.45">
      <c r="B123">
        <v>121</v>
      </c>
      <c r="C123" s="1">
        <v>1133.9144503061557</v>
      </c>
      <c r="D123" s="1">
        <f t="shared" si="2"/>
        <v>4535.6578012246227</v>
      </c>
      <c r="J123">
        <v>121</v>
      </c>
      <c r="K123" s="1">
        <v>1185.6583383753407</v>
      </c>
      <c r="L123" s="1">
        <f t="shared" si="3"/>
        <v>4742.6333535013628</v>
      </c>
    </row>
    <row r="124" spans="2:12" x14ac:dyDescent="0.45">
      <c r="B124">
        <v>122</v>
      </c>
      <c r="C124" s="1">
        <v>1127.3675957070482</v>
      </c>
      <c r="D124" s="1">
        <f t="shared" si="2"/>
        <v>4509.4703828281927</v>
      </c>
      <c r="J124">
        <v>122</v>
      </c>
      <c r="K124" s="1">
        <v>1179.1863861394686</v>
      </c>
      <c r="L124" s="1">
        <f t="shared" si="3"/>
        <v>4716.7455445578744</v>
      </c>
    </row>
    <row r="125" spans="2:12" x14ac:dyDescent="0.45">
      <c r="B125">
        <v>123</v>
      </c>
      <c r="C125" s="1">
        <v>1120.9311034529076</v>
      </c>
      <c r="D125" s="1">
        <f t="shared" si="2"/>
        <v>4483.7244138116303</v>
      </c>
      <c r="J125">
        <v>123</v>
      </c>
      <c r="K125" s="1">
        <v>1172.8247764874081</v>
      </c>
      <c r="L125" s="1">
        <f t="shared" si="3"/>
        <v>4691.2991059496326</v>
      </c>
    </row>
    <row r="126" spans="2:12" x14ac:dyDescent="0.45">
      <c r="B126">
        <v>124</v>
      </c>
      <c r="C126" s="1">
        <v>1114.6023006540652</v>
      </c>
      <c r="D126" s="1">
        <f t="shared" si="2"/>
        <v>4458.4092026162607</v>
      </c>
      <c r="J126">
        <v>124</v>
      </c>
      <c r="K126" s="1">
        <v>1166.570834950915</v>
      </c>
      <c r="L126" s="1">
        <f t="shared" si="3"/>
        <v>4666.2833398036601</v>
      </c>
    </row>
    <row r="127" spans="2:12" x14ac:dyDescent="0.45">
      <c r="B127">
        <v>125</v>
      </c>
      <c r="C127" s="1">
        <v>1108.3785999328538</v>
      </c>
      <c r="D127" s="1">
        <f t="shared" si="2"/>
        <v>4433.5143997314153</v>
      </c>
      <c r="J127">
        <v>125</v>
      </c>
      <c r="K127" s="1">
        <v>1160.4219726107647</v>
      </c>
      <c r="L127" s="1">
        <f t="shared" si="3"/>
        <v>4641.6878904430587</v>
      </c>
    </row>
    <row r="128" spans="2:12" x14ac:dyDescent="0.45">
      <c r="B128">
        <v>126</v>
      </c>
      <c r="C128" s="1">
        <v>1102.2574960303286</v>
      </c>
      <c r="D128" s="1">
        <f t="shared" si="2"/>
        <v>4409.0299841213146</v>
      </c>
      <c r="J128">
        <v>126</v>
      </c>
      <c r="K128" s="1">
        <v>1154.3756827020823</v>
      </c>
      <c r="L128" s="1">
        <f t="shared" si="3"/>
        <v>4617.502730808329</v>
      </c>
    </row>
    <row r="129" spans="2:12" x14ac:dyDescent="0.45">
      <c r="B129">
        <v>127</v>
      </c>
      <c r="C129" s="1">
        <v>1096.2365625733062</v>
      </c>
      <c r="D129" s="1">
        <f t="shared" si="2"/>
        <v>4384.9462502932247</v>
      </c>
      <c r="J129">
        <v>127</v>
      </c>
      <c r="K129" s="1">
        <v>1148.4295373800458</v>
      </c>
      <c r="L129" s="1">
        <f t="shared" si="3"/>
        <v>4593.718149520183</v>
      </c>
    </row>
    <row r="130" spans="2:12" x14ac:dyDescent="0.45">
      <c r="B130">
        <v>128</v>
      </c>
      <c r="C130" s="1">
        <v>1090.3134489929446</v>
      </c>
      <c r="D130" s="1">
        <f t="shared" si="2"/>
        <v>4361.2537959717783</v>
      </c>
      <c r="J130">
        <v>128</v>
      </c>
      <c r="K130" s="1">
        <v>1142.5811846371992</v>
      </c>
      <c r="L130" s="1">
        <f t="shared" si="3"/>
        <v>4570.3247385487966</v>
      </c>
    </row>
    <row r="131" spans="2:12" x14ac:dyDescent="0.45">
      <c r="B131">
        <v>129</v>
      </c>
      <c r="C131" s="1">
        <v>1084.4858775866492</v>
      </c>
      <c r="D131" s="1">
        <f t="shared" si="2"/>
        <v>4337.9435103465967</v>
      </c>
      <c r="J131">
        <v>129</v>
      </c>
      <c r="K131" s="1">
        <v>1136.8283453641479</v>
      </c>
      <c r="L131" s="1">
        <f t="shared" si="3"/>
        <v>4547.3133814565917</v>
      </c>
    </row>
    <row r="132" spans="2:12" x14ac:dyDescent="0.45">
      <c r="B132">
        <v>130</v>
      </c>
      <c r="C132" s="1">
        <v>1078.7516407155808</v>
      </c>
      <c r="D132" s="1">
        <f t="shared" ref="D132:D195" si="4">($F$10/$F$4)*C132</f>
        <v>4315.0065628623233</v>
      </c>
      <c r="J132">
        <v>130</v>
      </c>
      <c r="K132" s="1">
        <v>1131.1688105459164</v>
      </c>
      <c r="L132" s="1">
        <f t="shared" ref="L132:L195" si="5">($F$10/$F$4)*K132</f>
        <v>4524.6752421836654</v>
      </c>
    </row>
    <row r="133" spans="2:12" x14ac:dyDescent="0.45">
      <c r="B133">
        <v>131</v>
      </c>
      <c r="C133" s="1">
        <v>1073.1085981305234</v>
      </c>
      <c r="D133" s="1">
        <f t="shared" si="4"/>
        <v>4292.4343925220937</v>
      </c>
      <c r="J133">
        <v>131</v>
      </c>
      <c r="K133" s="1">
        <v>1125.6004385867129</v>
      </c>
      <c r="L133" s="1">
        <f t="shared" si="5"/>
        <v>4502.4017543468517</v>
      </c>
    </row>
    <row r="134" spans="2:12" x14ac:dyDescent="0.45">
      <c r="B134">
        <v>132</v>
      </c>
      <c r="C134" s="1">
        <v>1067.5546744193039</v>
      </c>
      <c r="D134" s="1">
        <f t="shared" si="4"/>
        <v>4270.2186976772155</v>
      </c>
      <c r="J134">
        <v>132</v>
      </c>
      <c r="K134" s="1">
        <v>1120.1211527563016</v>
      </c>
      <c r="L134" s="1">
        <f t="shared" si="5"/>
        <v>4480.4846110252065</v>
      </c>
    </row>
    <row r="135" spans="2:12" x14ac:dyDescent="0.45">
      <c r="B135">
        <v>133</v>
      </c>
      <c r="C135" s="1">
        <v>1062.0878565693638</v>
      </c>
      <c r="D135" s="1">
        <f t="shared" si="4"/>
        <v>4248.3514262774552</v>
      </c>
      <c r="J135">
        <v>133</v>
      </c>
      <c r="K135" s="1">
        <v>1114.7289387515723</v>
      </c>
      <c r="L135" s="1">
        <f t="shared" si="5"/>
        <v>4458.9157550062891</v>
      </c>
    </row>
    <row r="136" spans="2:12" x14ac:dyDescent="0.45">
      <c r="B136">
        <v>134</v>
      </c>
      <c r="C136" s="1">
        <v>1056.7061916394759</v>
      </c>
      <c r="D136" s="1">
        <f t="shared" si="4"/>
        <v>4226.8247665579038</v>
      </c>
      <c r="J136">
        <v>134</v>
      </c>
      <c r="K136" s="1">
        <v>1109.4218423672999</v>
      </c>
      <c r="L136" s="1">
        <f t="shared" si="5"/>
        <v>4437.6873694691994</v>
      </c>
    </row>
    <row r="137" spans="2:12" x14ac:dyDescent="0.45">
      <c r="B137">
        <v>135</v>
      </c>
      <c r="C137" s="1">
        <v>1051.4077845349332</v>
      </c>
      <c r="D137" s="1">
        <f t="shared" si="4"/>
        <v>4205.6311381397327</v>
      </c>
      <c r="J137">
        <v>135</v>
      </c>
      <c r="K137" s="1">
        <v>1104.197967270419</v>
      </c>
      <c r="L137" s="1">
        <f t="shared" si="5"/>
        <v>4416.7918690816759</v>
      </c>
    </row>
    <row r="138" spans="2:12" x14ac:dyDescent="0.45">
      <c r="B138">
        <v>136</v>
      </c>
      <c r="C138" s="1">
        <v>1046.1907958808954</v>
      </c>
      <c r="D138" s="1">
        <f t="shared" si="4"/>
        <v>4184.7631835235816</v>
      </c>
      <c r="J138">
        <v>136</v>
      </c>
      <c r="K138" s="1">
        <v>1099.0554728724994</v>
      </c>
      <c r="L138" s="1">
        <f t="shared" si="5"/>
        <v>4396.2218914899977</v>
      </c>
    </row>
    <row r="139" spans="2:12" x14ac:dyDescent="0.45">
      <c r="B139">
        <v>137</v>
      </c>
      <c r="C139" s="1">
        <v>1041.0534399888754</v>
      </c>
      <c r="D139" s="1">
        <f t="shared" si="4"/>
        <v>4164.2137599555017</v>
      </c>
      <c r="J139">
        <v>137</v>
      </c>
      <c r="K139" s="1">
        <v>1093.992572295394</v>
      </c>
      <c r="L139" s="1">
        <f t="shared" si="5"/>
        <v>4375.9702891815759</v>
      </c>
    </row>
    <row r="140" spans="2:12" x14ac:dyDescent="0.45">
      <c r="B140">
        <v>138</v>
      </c>
      <c r="C140" s="1">
        <v>1035.9939829116349</v>
      </c>
      <c r="D140" s="1">
        <f t="shared" si="4"/>
        <v>4143.9759316465397</v>
      </c>
      <c r="J140">
        <v>138</v>
      </c>
      <c r="K140" s="1">
        <v>1089.007530425341</v>
      </c>
      <c r="L140" s="1">
        <f t="shared" si="5"/>
        <v>4356.0301217013639</v>
      </c>
    </row>
    <row r="141" spans="2:12" x14ac:dyDescent="0.45">
      <c r="B141">
        <v>139</v>
      </c>
      <c r="C141" s="1">
        <v>1031.0107405820459</v>
      </c>
      <c r="D141" s="1">
        <f t="shared" si="4"/>
        <v>4124.0429623281834</v>
      </c>
      <c r="J141">
        <v>139</v>
      </c>
      <c r="K141" s="1">
        <v>1084.0986620510582</v>
      </c>
      <c r="L141" s="1">
        <f t="shared" si="5"/>
        <v>4336.3946482042329</v>
      </c>
    </row>
    <row r="142" spans="2:12" x14ac:dyDescent="0.45">
      <c r="B142">
        <v>140</v>
      </c>
      <c r="C142" s="1">
        <v>1026.102077031715</v>
      </c>
      <c r="D142" s="1">
        <f t="shared" si="4"/>
        <v>4104.40830812686</v>
      </c>
      <c r="J142">
        <v>140</v>
      </c>
      <c r="K142" s="1">
        <v>1079.2643300816389</v>
      </c>
      <c r="L142" s="1">
        <f t="shared" si="5"/>
        <v>4317.0573203265558</v>
      </c>
    </row>
    <row r="143" spans="2:12" x14ac:dyDescent="0.45">
      <c r="B143">
        <v>141</v>
      </c>
      <c r="C143" s="1">
        <v>1021.2664026854071</v>
      </c>
      <c r="D143" s="1">
        <f t="shared" si="4"/>
        <v>4085.0656107416285</v>
      </c>
      <c r="J143">
        <v>141</v>
      </c>
      <c r="K143" s="1">
        <v>1074.5029438402773</v>
      </c>
      <c r="L143" s="1">
        <f t="shared" si="5"/>
        <v>4298.0117753611094</v>
      </c>
    </row>
    <row r="144" spans="2:12" x14ac:dyDescent="0.45">
      <c r="B144">
        <v>142</v>
      </c>
      <c r="C144" s="1">
        <v>1016.5021727275433</v>
      </c>
      <c r="D144" s="1">
        <f t="shared" si="4"/>
        <v>4066.0086909101733</v>
      </c>
      <c r="J144">
        <v>142</v>
      </c>
      <c r="K144" s="1">
        <v>1069.8129574300945</v>
      </c>
      <c r="L144" s="1">
        <f t="shared" si="5"/>
        <v>4279.2518297203778</v>
      </c>
    </row>
    <row r="145" spans="2:12" x14ac:dyDescent="0.45">
      <c r="B145">
        <v>143</v>
      </c>
      <c r="C145" s="1">
        <v>1011.8078855372304</v>
      </c>
      <c r="D145" s="1">
        <f t="shared" si="4"/>
        <v>4047.2315421489216</v>
      </c>
      <c r="J145">
        <v>143</v>
      </c>
      <c r="K145" s="1">
        <v>1065.1928681685301</v>
      </c>
      <c r="L145" s="1">
        <f t="shared" si="5"/>
        <v>4260.7714726741206</v>
      </c>
    </row>
    <row r="146" spans="2:12" x14ac:dyDescent="0.45">
      <c r="B146">
        <v>144</v>
      </c>
      <c r="C146" s="1">
        <v>1007.182081188502</v>
      </c>
      <c r="D146" s="1">
        <f t="shared" si="4"/>
        <v>4028.7283247540081</v>
      </c>
      <c r="J146">
        <v>144</v>
      </c>
      <c r="K146" s="1">
        <v>1060.6412150869687</v>
      </c>
      <c r="L146" s="1">
        <f t="shared" si="5"/>
        <v>4242.5648603478749</v>
      </c>
    </row>
    <row r="147" spans="2:12" x14ac:dyDescent="0.45">
      <c r="B147">
        <v>145</v>
      </c>
      <c r="C147" s="1">
        <v>1002.6233400126181</v>
      </c>
      <c r="D147" s="1">
        <f t="shared" si="4"/>
        <v>4010.4933600504723</v>
      </c>
      <c r="J147">
        <v>145</v>
      </c>
      <c r="K147" s="1">
        <v>1056.1565774924493</v>
      </c>
      <c r="L147" s="1">
        <f t="shared" si="5"/>
        <v>4224.6263099697971</v>
      </c>
    </row>
    <row r="148" spans="2:12" x14ac:dyDescent="0.45">
      <c r="B148">
        <v>146</v>
      </c>
      <c r="C148" s="1">
        <v>998.13028121944762</v>
      </c>
      <c r="D148" s="1">
        <f t="shared" si="4"/>
        <v>3992.5211248777905</v>
      </c>
      <c r="J148">
        <v>146</v>
      </c>
      <c r="K148" s="1">
        <v>1051.7375735884868</v>
      </c>
      <c r="L148" s="1">
        <f t="shared" si="5"/>
        <v>4206.9502943539474</v>
      </c>
    </row>
    <row r="149" spans="2:12" x14ac:dyDescent="0.45">
      <c r="B149">
        <v>147</v>
      </c>
      <c r="C149" s="1">
        <v>993.70156157512258</v>
      </c>
      <c r="D149" s="1">
        <f t="shared" si="4"/>
        <v>3974.8062463004903</v>
      </c>
      <c r="J149">
        <v>147</v>
      </c>
      <c r="K149" s="1">
        <v>1047.3828591521853</v>
      </c>
      <c r="L149" s="1">
        <f t="shared" si="5"/>
        <v>4189.5314366087414</v>
      </c>
    </row>
    <row r="150" spans="2:12" x14ac:dyDescent="0.45">
      <c r="B150">
        <v>148</v>
      </c>
      <c r="C150" s="1">
        <v>989.33587413330042</v>
      </c>
      <c r="D150" s="1">
        <f t="shared" si="4"/>
        <v>3957.3434965332017</v>
      </c>
      <c r="J150">
        <v>148</v>
      </c>
      <c r="K150" s="1">
        <v>1043.0911262649788</v>
      </c>
      <c r="L150" s="1">
        <f t="shared" si="5"/>
        <v>4172.3645050599152</v>
      </c>
    </row>
    <row r="151" spans="2:12" x14ac:dyDescent="0.45">
      <c r="B151">
        <v>149</v>
      </c>
      <c r="C151" s="1">
        <v>985.03194701751545</v>
      </c>
      <c r="D151" s="1">
        <f t="shared" si="4"/>
        <v>3940.1277880700618</v>
      </c>
      <c r="J151">
        <v>149</v>
      </c>
      <c r="K151" s="1">
        <v>1038.8611020944909</v>
      </c>
      <c r="L151" s="1">
        <f t="shared" si="5"/>
        <v>4155.4444083779636</v>
      </c>
    </row>
    <row r="152" spans="2:12" x14ac:dyDescent="0.45">
      <c r="B152">
        <v>150</v>
      </c>
      <c r="C152" s="1">
        <v>980.78854225223984</v>
      </c>
      <c r="D152" s="1">
        <f t="shared" si="4"/>
        <v>3923.1541690089593</v>
      </c>
      <c r="J152">
        <v>150</v>
      </c>
      <c r="K152" s="1">
        <v>1034.6915477251137</v>
      </c>
      <c r="L152" s="1">
        <f t="shared" si="5"/>
        <v>4138.7661909004546</v>
      </c>
    </row>
    <row r="153" spans="2:12" x14ac:dyDescent="0.45">
      <c r="B153">
        <v>151</v>
      </c>
      <c r="C153" s="1">
        <v>976.60445464038935</v>
      </c>
      <c r="D153" s="1">
        <f t="shared" si="4"/>
        <v>3906.4178185615574</v>
      </c>
      <c r="J153">
        <v>151</v>
      </c>
      <c r="K153" s="1">
        <v>1030.5812570350583</v>
      </c>
      <c r="L153" s="1">
        <f t="shared" si="5"/>
        <v>4122.3250281402334</v>
      </c>
    </row>
    <row r="154" spans="2:12" x14ac:dyDescent="0.45">
      <c r="B154">
        <v>152</v>
      </c>
      <c r="C154" s="1">
        <v>972.47851068513978</v>
      </c>
      <c r="D154" s="1">
        <f t="shared" si="4"/>
        <v>3889.9140427405591</v>
      </c>
      <c r="J154">
        <v>152</v>
      </c>
      <c r="K154" s="1">
        <v>1026.5290556177317</v>
      </c>
      <c r="L154" s="1">
        <f t="shared" si="5"/>
        <v>4106.1162224709269</v>
      </c>
    </row>
    <row r="155" spans="2:12" x14ac:dyDescent="0.45">
      <c r="B155">
        <v>153</v>
      </c>
      <c r="C155" s="1">
        <v>968.40956755402635</v>
      </c>
      <c r="D155" s="1">
        <f t="shared" si="4"/>
        <v>3873.6382702161054</v>
      </c>
      <c r="J155">
        <v>153</v>
      </c>
      <c r="K155" s="1">
        <v>1022.5337997454121</v>
      </c>
      <c r="L155" s="1">
        <f t="shared" si="5"/>
        <v>4090.1351989816485</v>
      </c>
    </row>
    <row r="156" spans="2:12" x14ac:dyDescent="0.45">
      <c r="B156">
        <v>154</v>
      </c>
      <c r="C156" s="1">
        <v>964.39651208340047</v>
      </c>
      <c r="D156" s="1">
        <f t="shared" si="4"/>
        <v>3857.5860483336019</v>
      </c>
      <c r="J156">
        <v>154</v>
      </c>
      <c r="K156" s="1">
        <v>1018.5943753733021</v>
      </c>
      <c r="L156" s="1">
        <f t="shared" si="5"/>
        <v>4074.3775014932085</v>
      </c>
    </row>
    <row r="157" spans="2:12" x14ac:dyDescent="0.45">
      <c r="B157">
        <v>155</v>
      </c>
      <c r="C157" s="1">
        <v>960.43825982142687</v>
      </c>
      <c r="D157" s="1">
        <f t="shared" si="4"/>
        <v>3841.7530392857075</v>
      </c>
      <c r="J157">
        <v>155</v>
      </c>
      <c r="K157" s="1">
        <v>1014.7096971821348</v>
      </c>
      <c r="L157" s="1">
        <f t="shared" si="5"/>
        <v>4058.8387887285394</v>
      </c>
    </row>
    <row r="158" spans="2:12" x14ac:dyDescent="0.45">
      <c r="B158">
        <v>156</v>
      </c>
      <c r="C158" s="1">
        <v>956.53375410788624</v>
      </c>
      <c r="D158" s="1">
        <f t="shared" si="4"/>
        <v>3826.135016431545</v>
      </c>
      <c r="J158">
        <v>156</v>
      </c>
      <c r="K158" s="1">
        <v>1010.878707657604</v>
      </c>
      <c r="L158" s="1">
        <f t="shared" si="5"/>
        <v>4043.5148306304159</v>
      </c>
    </row>
    <row r="159" spans="2:12" x14ac:dyDescent="0.45">
      <c r="B159">
        <v>157</v>
      </c>
      <c r="C159" s="1">
        <v>952.68196518914715</v>
      </c>
      <c r="D159" s="1">
        <f t="shared" si="4"/>
        <v>3810.7278607565886</v>
      </c>
      <c r="J159">
        <v>157</v>
      </c>
      <c r="K159" s="1">
        <v>1007.1003762049733</v>
      </c>
      <c r="L159" s="1">
        <f t="shared" si="5"/>
        <v>4028.401504819893</v>
      </c>
    </row>
    <row r="160" spans="2:12" x14ac:dyDescent="0.45">
      <c r="B160">
        <v>158</v>
      </c>
      <c r="C160" s="1">
        <v>948.88188936674442</v>
      </c>
      <c r="D160" s="1">
        <f t="shared" si="4"/>
        <v>3795.5275574669777</v>
      </c>
      <c r="J160">
        <v>158</v>
      </c>
      <c r="K160" s="1">
        <v>1003.3736982973106</v>
      </c>
      <c r="L160" s="1">
        <f t="shared" si="5"/>
        <v>4013.4947931892425</v>
      </c>
    </row>
    <row r="161" spans="2:12" x14ac:dyDescent="0.45">
      <c r="B161">
        <v>159</v>
      </c>
      <c r="C161" s="1">
        <v>945.13254817808934</v>
      </c>
      <c r="D161" s="1">
        <f t="shared" si="4"/>
        <v>3780.5301927123573</v>
      </c>
      <c r="J161">
        <v>159</v>
      </c>
      <c r="K161" s="1">
        <v>999.69769465586546</v>
      </c>
      <c r="L161" s="1">
        <f t="shared" si="5"/>
        <v>3998.7907786234618</v>
      </c>
    </row>
    <row r="162" spans="2:12" x14ac:dyDescent="0.45">
      <c r="B162">
        <v>160</v>
      </c>
      <c r="C162" s="1">
        <v>941.43298760790117</v>
      </c>
      <c r="D162" s="1">
        <f t="shared" si="4"/>
        <v>3765.7319504316047</v>
      </c>
      <c r="J162">
        <v>160</v>
      </c>
      <c r="K162" s="1">
        <v>996.0714104611792</v>
      </c>
      <c r="L162" s="1">
        <f t="shared" si="5"/>
        <v>3984.2856418447168</v>
      </c>
    </row>
    <row r="163" spans="2:12" x14ac:dyDescent="0.45">
      <c r="B163">
        <v>161</v>
      </c>
      <c r="C163" s="1">
        <v>937.7822773290286</v>
      </c>
      <c r="D163" s="1">
        <f t="shared" si="4"/>
        <v>3751.1291093161144</v>
      </c>
      <c r="J163">
        <v>161</v>
      </c>
      <c r="K163" s="1">
        <v>992.4939145935997</v>
      </c>
      <c r="L163" s="1">
        <f t="shared" si="5"/>
        <v>3969.9756583743988</v>
      </c>
    </row>
    <row r="164" spans="2:12" x14ac:dyDescent="0.45">
      <c r="B164">
        <v>162</v>
      </c>
      <c r="C164" s="1">
        <v>934.17950997138723</v>
      </c>
      <c r="D164" s="1">
        <f t="shared" si="4"/>
        <v>3736.7180398855489</v>
      </c>
      <c r="J164">
        <v>162</v>
      </c>
      <c r="K164" s="1">
        <v>988.96429890192098</v>
      </c>
      <c r="L164" s="1">
        <f t="shared" si="5"/>
        <v>3955.8571956076839</v>
      </c>
    </row>
    <row r="165" spans="2:12" x14ac:dyDescent="0.45">
      <c r="B165">
        <v>163</v>
      </c>
      <c r="C165" s="1">
        <v>930.62380041780978</v>
      </c>
      <c r="D165" s="1">
        <f t="shared" si="4"/>
        <v>3722.4952016712391</v>
      </c>
      <c r="J165">
        <v>163</v>
      </c>
      <c r="K165" s="1">
        <v>985.48167749894867</v>
      </c>
      <c r="L165" s="1">
        <f t="shared" si="5"/>
        <v>3941.9267099957947</v>
      </c>
    </row>
    <row r="166" spans="2:12" x14ac:dyDescent="0.45">
      <c r="B166">
        <v>164</v>
      </c>
      <c r="C166" s="1">
        <v>927.11428512565499</v>
      </c>
      <c r="D166" s="1">
        <f t="shared" si="4"/>
        <v>3708.4571405026199</v>
      </c>
      <c r="J166">
        <v>164</v>
      </c>
      <c r="K166" s="1">
        <v>982.04518608283524</v>
      </c>
      <c r="L166" s="1">
        <f t="shared" si="5"/>
        <v>3928.180744331341</v>
      </c>
    </row>
    <row r="167" spans="2:12" x14ac:dyDescent="0.45">
      <c r="B167">
        <v>165</v>
      </c>
      <c r="C167" s="1">
        <v>923.65012147308823</v>
      </c>
      <c r="D167" s="1">
        <f t="shared" si="4"/>
        <v>3694.6004858923529</v>
      </c>
      <c r="J167">
        <v>165</v>
      </c>
      <c r="K167" s="1">
        <v>978.65398128309471</v>
      </c>
      <c r="L167" s="1">
        <f t="shared" si="5"/>
        <v>3914.6159251323788</v>
      </c>
    </row>
    <row r="168" spans="2:12" x14ac:dyDescent="0.45">
      <c r="B168">
        <v>166</v>
      </c>
      <c r="C168" s="1">
        <v>920.2304871289914</v>
      </c>
      <c r="D168" s="1">
        <f t="shared" si="4"/>
        <v>3680.9219485159656</v>
      </c>
      <c r="J168">
        <v>166</v>
      </c>
      <c r="K168" s="1">
        <v>975.30724003025591</v>
      </c>
      <c r="L168" s="1">
        <f t="shared" si="5"/>
        <v>3901.2289601210236</v>
      </c>
    </row>
    <row r="169" spans="2:12" x14ac:dyDescent="0.45">
      <c r="B169">
        <v>167</v>
      </c>
      <c r="C169" s="1">
        <v>916.85457944550501</v>
      </c>
      <c r="D169" s="1">
        <f t="shared" si="4"/>
        <v>3667.41831778202</v>
      </c>
      <c r="J169">
        <v>167</v>
      </c>
      <c r="K169" s="1">
        <v>972.0041589481641</v>
      </c>
      <c r="L169" s="1">
        <f t="shared" si="5"/>
        <v>3888.0166357926564</v>
      </c>
    </row>
    <row r="170" spans="2:12" x14ac:dyDescent="0.45">
      <c r="B170">
        <v>168</v>
      </c>
      <c r="C170" s="1">
        <v>913.5216148722742</v>
      </c>
      <c r="D170" s="1">
        <f t="shared" si="4"/>
        <v>3654.0864594890968</v>
      </c>
      <c r="J170">
        <v>168</v>
      </c>
      <c r="K170" s="1">
        <v>968.74395376798554</v>
      </c>
      <c r="L170" s="1">
        <f t="shared" si="5"/>
        <v>3874.9758150719422</v>
      </c>
    </row>
    <row r="171" spans="2:12" x14ac:dyDescent="0.45">
      <c r="B171">
        <v>169</v>
      </c>
      <c r="C171" s="1">
        <v>910.23082839148447</v>
      </c>
      <c r="D171" s="1">
        <f t="shared" si="4"/>
        <v>3640.9233135659379</v>
      </c>
      <c r="J171">
        <v>169</v>
      </c>
      <c r="K171" s="1">
        <v>965.52585876301623</v>
      </c>
      <c r="L171" s="1">
        <f t="shared" si="5"/>
        <v>3862.1034350520649</v>
      </c>
    </row>
    <row r="172" spans="2:12" x14ac:dyDescent="0.45">
      <c r="B172">
        <v>170</v>
      </c>
      <c r="C172" s="1">
        <v>906.98147297283958</v>
      </c>
      <c r="D172" s="1">
        <f t="shared" si="4"/>
        <v>3627.9258918913583</v>
      </c>
      <c r="J172">
        <v>170</v>
      </c>
      <c r="K172" s="1">
        <v>962.34912620344119</v>
      </c>
      <c r="L172" s="1">
        <f t="shared" si="5"/>
        <v>3849.3965048137647</v>
      </c>
    </row>
    <row r="173" spans="2:12" x14ac:dyDescent="0.45">
      <c r="B173">
        <v>171</v>
      </c>
      <c r="C173" s="1">
        <v>903.77281904766369</v>
      </c>
      <c r="D173" s="1">
        <f t="shared" si="4"/>
        <v>3615.0912761906548</v>
      </c>
      <c r="J173">
        <v>171</v>
      </c>
      <c r="K173" s="1">
        <v>959.21302583022282</v>
      </c>
      <c r="L173" s="1">
        <f t="shared" si="5"/>
        <v>3836.8521033208913</v>
      </c>
    </row>
    <row r="174" spans="2:12" x14ac:dyDescent="0.45">
      <c r="B174">
        <v>172</v>
      </c>
      <c r="C174" s="1">
        <v>900.60415400134741</v>
      </c>
      <c r="D174" s="1">
        <f t="shared" si="4"/>
        <v>3602.4166160053896</v>
      </c>
      <c r="J174">
        <v>172</v>
      </c>
      <c r="K174" s="1">
        <v>956.11684434734445</v>
      </c>
      <c r="L174" s="1">
        <f t="shared" si="5"/>
        <v>3824.4673773893778</v>
      </c>
    </row>
    <row r="175" spans="2:12" x14ac:dyDescent="0.45">
      <c r="B175">
        <v>173</v>
      </c>
      <c r="C175" s="1">
        <v>897.47478168339967</v>
      </c>
      <c r="D175" s="1">
        <f t="shared" si="4"/>
        <v>3589.8991267335987</v>
      </c>
      <c r="J175">
        <v>173</v>
      </c>
      <c r="K175" s="1">
        <v>953.05988493166194</v>
      </c>
      <c r="L175" s="1">
        <f t="shared" si="5"/>
        <v>3812.2395397266478</v>
      </c>
    </row>
    <row r="176" spans="2:12" x14ac:dyDescent="0.45">
      <c r="B176">
        <v>174</v>
      </c>
      <c r="C176" s="1">
        <v>894.3840219343914</v>
      </c>
      <c r="D176" s="1">
        <f t="shared" si="4"/>
        <v>3577.5360877375656</v>
      </c>
      <c r="J176">
        <v>174</v>
      </c>
      <c r="K176" s="1">
        <v>950.04146675965967</v>
      </c>
      <c r="L176" s="1">
        <f t="shared" si="5"/>
        <v>3800.1658670386387</v>
      </c>
    </row>
    <row r="177" spans="2:12" x14ac:dyDescent="0.45">
      <c r="B177">
        <v>175</v>
      </c>
      <c r="C177" s="1">
        <v>891.33121012912113</v>
      </c>
      <c r="D177" s="1">
        <f t="shared" si="4"/>
        <v>3565.3248405164845</v>
      </c>
      <c r="J177">
        <v>175</v>
      </c>
      <c r="K177" s="1">
        <v>947.06092455043097</v>
      </c>
      <c r="L177" s="1">
        <f t="shared" si="5"/>
        <v>3788.2436982017239</v>
      </c>
    </row>
    <row r="178" spans="2:12" x14ac:dyDescent="0.45">
      <c r="B178">
        <v>176</v>
      </c>
      <c r="C178" s="1">
        <v>888.3156967353533</v>
      </c>
      <c r="D178" s="1">
        <f t="shared" si="4"/>
        <v>3553.2627869414132</v>
      </c>
      <c r="J178">
        <v>176</v>
      </c>
      <c r="K178" s="1">
        <v>944.11760812423893</v>
      </c>
      <c r="L178" s="1">
        <f t="shared" si="5"/>
        <v>3776.4704324969557</v>
      </c>
    </row>
    <row r="179" spans="2:12" x14ac:dyDescent="0.45">
      <c r="B179">
        <v>177</v>
      </c>
      <c r="C179" s="1">
        <v>885.33684688751407</v>
      </c>
      <c r="D179" s="1">
        <f t="shared" si="4"/>
        <v>3541.3473875500563</v>
      </c>
      <c r="J179">
        <v>177</v>
      </c>
      <c r="K179" s="1">
        <v>941.21088197604195</v>
      </c>
      <c r="L179" s="1">
        <f t="shared" si="5"/>
        <v>3764.8435279041678</v>
      </c>
    </row>
    <row r="180" spans="2:12" x14ac:dyDescent="0.45">
      <c r="B180">
        <v>178</v>
      </c>
      <c r="C180" s="1">
        <v>882.39403997475938</v>
      </c>
      <c r="D180" s="1">
        <f t="shared" si="4"/>
        <v>3529.5761598990375</v>
      </c>
      <c r="J180">
        <v>178</v>
      </c>
      <c r="K180" s="1">
        <v>938.34012486339475</v>
      </c>
      <c r="L180" s="1">
        <f t="shared" si="5"/>
        <v>3753.360499453579</v>
      </c>
    </row>
    <row r="181" spans="2:12" x14ac:dyDescent="0.45">
      <c r="B181">
        <v>179</v>
      </c>
      <c r="C181" s="1">
        <v>879.4866692428493</v>
      </c>
      <c r="D181" s="1">
        <f t="shared" si="4"/>
        <v>3517.9466769713972</v>
      </c>
      <c r="J181">
        <v>179</v>
      </c>
      <c r="K181" s="1">
        <v>935.50472940816496</v>
      </c>
      <c r="L181" s="1">
        <f t="shared" si="5"/>
        <v>3742.0189176326598</v>
      </c>
    </row>
    <row r="182" spans="2:12" x14ac:dyDescent="0.45">
      <c r="B182">
        <v>180</v>
      </c>
      <c r="C182" s="1">
        <v>876.61414140929276</v>
      </c>
      <c r="D182" s="1">
        <f t="shared" si="4"/>
        <v>3506.456565637171</v>
      </c>
      <c r="J182">
        <v>180</v>
      </c>
      <c r="K182" s="1">
        <v>932.7041017115215</v>
      </c>
      <c r="L182" s="1">
        <f t="shared" si="5"/>
        <v>3730.816406846086</v>
      </c>
    </row>
    <row r="183" spans="2:12" x14ac:dyDescent="0.45">
      <c r="B183">
        <v>181</v>
      </c>
      <c r="C183" s="1">
        <v>873.77587629125162</v>
      </c>
      <c r="D183" s="1">
        <f t="shared" si="4"/>
        <v>3495.1035051650065</v>
      </c>
      <c r="J183">
        <v>181</v>
      </c>
      <c r="K183" s="1">
        <v>929.93766098169124</v>
      </c>
      <c r="L183" s="1">
        <f t="shared" si="5"/>
        <v>3719.750643926765</v>
      </c>
    </row>
    <row r="184" spans="2:12" x14ac:dyDescent="0.45">
      <c r="B184">
        <v>182</v>
      </c>
      <c r="C184" s="1">
        <v>870.97130644571212</v>
      </c>
      <c r="D184" s="1">
        <f t="shared" si="4"/>
        <v>3483.8852257828485</v>
      </c>
      <c r="J184">
        <v>182</v>
      </c>
      <c r="K184" s="1">
        <v>927.20483917398508</v>
      </c>
      <c r="L184" s="1">
        <f t="shared" si="5"/>
        <v>3708.8193566959403</v>
      </c>
    </row>
    <row r="185" spans="2:12" x14ac:dyDescent="0.45">
      <c r="B185">
        <v>183</v>
      </c>
      <c r="C185" s="1">
        <v>868.19987682145165</v>
      </c>
      <c r="D185" s="1">
        <f t="shared" si="4"/>
        <v>3472.7995072858066</v>
      </c>
      <c r="J185">
        <v>183</v>
      </c>
      <c r="K185" s="1">
        <v>924.50508064262579</v>
      </c>
      <c r="L185" s="1">
        <f t="shared" si="5"/>
        <v>3698.0203225705031</v>
      </c>
    </row>
    <row r="186" spans="2:12" x14ac:dyDescent="0.45">
      <c r="B186">
        <v>184</v>
      </c>
      <c r="C186" s="1">
        <v>865.46104442235719</v>
      </c>
      <c r="D186" s="1">
        <f t="shared" si="4"/>
        <v>3461.8441776894288</v>
      </c>
      <c r="J186">
        <v>184</v>
      </c>
      <c r="K186" s="1">
        <v>921.83784180393206</v>
      </c>
      <c r="L186" s="1">
        <f t="shared" si="5"/>
        <v>3687.3513672157283</v>
      </c>
    </row>
    <row r="187" spans="2:12" x14ac:dyDescent="0.45">
      <c r="B187">
        <v>185</v>
      </c>
      <c r="C187" s="1">
        <v>862.75427798166152</v>
      </c>
      <c r="D187" s="1">
        <f t="shared" si="4"/>
        <v>3451.0171119266461</v>
      </c>
      <c r="J187">
        <v>185</v>
      </c>
      <c r="K187" s="1">
        <v>919.20259081042445</v>
      </c>
      <c r="L187" s="1">
        <f t="shared" si="5"/>
        <v>3676.8103632416978</v>
      </c>
    </row>
    <row r="188" spans="2:12" x14ac:dyDescent="0.45">
      <c r="B188">
        <v>186</v>
      </c>
      <c r="C188" s="1">
        <v>860.07905764668931</v>
      </c>
      <c r="D188" s="1">
        <f t="shared" si="4"/>
        <v>3440.3162305867572</v>
      </c>
      <c r="J188">
        <v>186</v>
      </c>
      <c r="K188" s="1">
        <v>916.59880723544472</v>
      </c>
      <c r="L188" s="1">
        <f t="shared" si="5"/>
        <v>3666.3952289417789</v>
      </c>
    </row>
    <row r="189" spans="2:12" x14ac:dyDescent="0.45">
      <c r="B189">
        <v>187</v>
      </c>
      <c r="C189" s="1">
        <v>857.43487467371847</v>
      </c>
      <c r="D189" s="1">
        <f t="shared" si="4"/>
        <v>3429.7394986948739</v>
      </c>
      <c r="J189">
        <v>187</v>
      </c>
      <c r="K189" s="1">
        <v>914.02598176789593</v>
      </c>
      <c r="L189" s="1">
        <f t="shared" si="5"/>
        <v>3656.1039270715837</v>
      </c>
    </row>
    <row r="190" spans="2:12" x14ac:dyDescent="0.45">
      <c r="B190">
        <v>188</v>
      </c>
      <c r="C190" s="1">
        <v>854.82123113257796</v>
      </c>
      <c r="D190" s="1">
        <f t="shared" si="4"/>
        <v>3419.2849245303119</v>
      </c>
      <c r="J190">
        <v>188</v>
      </c>
      <c r="K190" s="1">
        <v>911.4836159167229</v>
      </c>
      <c r="L190" s="1">
        <f t="shared" si="5"/>
        <v>3645.9344636668916</v>
      </c>
    </row>
    <row r="191" spans="2:12" x14ac:dyDescent="0.45">
      <c r="B191">
        <v>189</v>
      </c>
      <c r="C191" s="1">
        <v>852.23763962062685</v>
      </c>
      <c r="D191" s="1">
        <f t="shared" si="4"/>
        <v>3408.9505584825074</v>
      </c>
      <c r="J191">
        <v>189</v>
      </c>
      <c r="K191" s="1">
        <v>908.97122172477611</v>
      </c>
      <c r="L191" s="1">
        <f t="shared" si="5"/>
        <v>3635.8848868991045</v>
      </c>
    </row>
    <row r="192" spans="2:12" x14ac:dyDescent="0.45">
      <c r="B192">
        <v>190</v>
      </c>
      <c r="C192" s="1">
        <v>849.68362298576324</v>
      </c>
      <c r="D192" s="1">
        <f t="shared" si="4"/>
        <v>3398.7344919430529</v>
      </c>
      <c r="J192">
        <v>190</v>
      </c>
      <c r="K192" s="1">
        <v>906.48832149171074</v>
      </c>
      <c r="L192" s="1">
        <f t="shared" si="5"/>
        <v>3625.9532859668429</v>
      </c>
    </row>
    <row r="193" spans="2:12" x14ac:dyDescent="0.45">
      <c r="B193">
        <v>191</v>
      </c>
      <c r="C193" s="1">
        <v>847.1587140581363</v>
      </c>
      <c r="D193" s="1">
        <f t="shared" si="4"/>
        <v>3388.6348562325452</v>
      </c>
      <c r="J193">
        <v>191</v>
      </c>
      <c r="K193" s="1">
        <v>904.03444750559106</v>
      </c>
      <c r="L193" s="1">
        <f t="shared" si="5"/>
        <v>3616.1377900223642</v>
      </c>
    </row>
    <row r="194" spans="2:12" x14ac:dyDescent="0.45">
      <c r="B194">
        <v>192</v>
      </c>
      <c r="C194" s="1">
        <v>844.66245539024021</v>
      </c>
      <c r="D194" s="1">
        <f t="shared" si="4"/>
        <v>3378.6498215609608</v>
      </c>
      <c r="J194">
        <v>192</v>
      </c>
      <c r="K194" s="1">
        <v>901.60914178288328</v>
      </c>
      <c r="L194" s="1">
        <f t="shared" si="5"/>
        <v>3606.4365671315331</v>
      </c>
    </row>
    <row r="195" spans="2:12" x14ac:dyDescent="0.45">
      <c r="B195">
        <v>193</v>
      </c>
      <c r="C195" s="1">
        <v>842.19439900509099</v>
      </c>
      <c r="D195" s="1">
        <f t="shared" si="4"/>
        <v>3368.7775960203639</v>
      </c>
      <c r="J195">
        <v>193</v>
      </c>
      <c r="K195" s="1">
        <v>899.21195581652842</v>
      </c>
      <c r="L195" s="1">
        <f t="shared" si="5"/>
        <v>3596.8478232661137</v>
      </c>
    </row>
    <row r="196" spans="2:12" x14ac:dyDescent="0.45">
      <c r="B196">
        <v>194</v>
      </c>
      <c r="C196" s="1">
        <v>839.75410615219005</v>
      </c>
      <c r="D196" s="1">
        <f t="shared" ref="D196:D259" si="6">($F$10/$F$4)*C196</f>
        <v>3359.0164246087602</v>
      </c>
      <c r="J196">
        <v>194</v>
      </c>
      <c r="K196" s="1">
        <v>896.84245033181151</v>
      </c>
      <c r="L196" s="1">
        <f t="shared" ref="L196:L259" si="7">($F$10/$F$4)*K196</f>
        <v>3587.369801327246</v>
      </c>
    </row>
    <row r="197" spans="2:12" x14ac:dyDescent="0.45">
      <c r="B197">
        <v>195</v>
      </c>
      <c r="C197" s="1">
        <v>837.3411470709965</v>
      </c>
      <c r="D197" s="1">
        <f t="shared" si="6"/>
        <v>3349.364588283986</v>
      </c>
      <c r="J197">
        <v>195</v>
      </c>
      <c r="K197" s="1">
        <v>894.5001950497392</v>
      </c>
      <c r="L197" s="1">
        <f t="shared" si="7"/>
        <v>3578.0007801989568</v>
      </c>
    </row>
    <row r="198" spans="2:12" x14ac:dyDescent="0.45">
      <c r="B198">
        <v>196</v>
      </c>
      <c r="C198" s="1">
        <v>834.95510076164157</v>
      </c>
      <c r="D198" s="1">
        <f t="shared" si="6"/>
        <v>3339.8204030465663</v>
      </c>
      <c r="J198">
        <v>196</v>
      </c>
      <c r="K198" s="1">
        <v>892.18476845766315</v>
      </c>
      <c r="L198" s="1">
        <f t="shared" si="7"/>
        <v>3568.7390738306526</v>
      </c>
    </row>
    <row r="199" spans="2:12" x14ac:dyDescent="0.45">
      <c r="B199">
        <v>197</v>
      </c>
      <c r="C199" s="1">
        <v>832.59555476262551</v>
      </c>
      <c r="D199" s="1">
        <f t="shared" si="6"/>
        <v>3330.382219050502</v>
      </c>
      <c r="J199">
        <v>197</v>
      </c>
      <c r="K199" s="1">
        <v>889.89575758688716</v>
      </c>
      <c r="L199" s="1">
        <f t="shared" si="7"/>
        <v>3559.5830303475486</v>
      </c>
    </row>
    <row r="200" spans="2:12" x14ac:dyDescent="0.45">
      <c r="B200">
        <v>198</v>
      </c>
      <c r="C200" s="1">
        <v>830.26210493525036</v>
      </c>
      <c r="D200" s="1">
        <f t="shared" si="6"/>
        <v>3321.0484197410015</v>
      </c>
      <c r="J200">
        <v>198</v>
      </c>
      <c r="K200" s="1">
        <v>887.63275779701701</v>
      </c>
      <c r="L200" s="1">
        <f t="shared" si="7"/>
        <v>3550.531031188068</v>
      </c>
    </row>
    <row r="201" spans="2:12" x14ac:dyDescent="0.45">
      <c r="B201">
        <v>199</v>
      </c>
      <c r="C201" s="1">
        <v>827.95435525455468</v>
      </c>
      <c r="D201" s="1">
        <f t="shared" si="6"/>
        <v>3311.8174210182187</v>
      </c>
      <c r="J201">
        <v>199</v>
      </c>
      <c r="K201" s="1">
        <v>885.39537256680956</v>
      </c>
      <c r="L201" s="1">
        <f t="shared" si="7"/>
        <v>3541.5814902672382</v>
      </c>
    </row>
    <row r="202" spans="2:12" x14ac:dyDescent="0.45">
      <c r="B202">
        <v>200</v>
      </c>
      <c r="C202" s="1">
        <v>825.6719176065177</v>
      </c>
      <c r="D202" s="1">
        <f t="shared" si="6"/>
        <v>3302.6876704260708</v>
      </c>
      <c r="J202">
        <v>200</v>
      </c>
      <c r="K202" s="1">
        <v>883.18321329129788</v>
      </c>
      <c r="L202" s="1">
        <f t="shared" si="7"/>
        <v>3532.7328531651915</v>
      </c>
    </row>
    <row r="203" spans="2:12" x14ac:dyDescent="0.45">
      <c r="B203">
        <v>201</v>
      </c>
      <c r="C203" s="1">
        <v>823.41441159131909</v>
      </c>
      <c r="D203" s="1">
        <f t="shared" si="6"/>
        <v>3293.6576463652764</v>
      </c>
      <c r="J203">
        <v>201</v>
      </c>
      <c r="K203" s="1">
        <v>880.99589908497296</v>
      </c>
      <c r="L203" s="1">
        <f t="shared" si="7"/>
        <v>3523.9835963398918</v>
      </c>
    </row>
    <row r="204" spans="2:12" x14ac:dyDescent="0.45">
      <c r="B204">
        <v>202</v>
      </c>
      <c r="C204" s="1">
        <v>821.18146433244146</v>
      </c>
      <c r="D204" s="1">
        <f t="shared" si="6"/>
        <v>3284.7258573297659</v>
      </c>
      <c r="J204">
        <v>202</v>
      </c>
      <c r="K204" s="1">
        <v>878.83305659080963</v>
      </c>
      <c r="L204" s="1">
        <f t="shared" si="7"/>
        <v>3515.3322263632385</v>
      </c>
    </row>
    <row r="205" spans="2:12" x14ac:dyDescent="0.45">
      <c r="B205">
        <v>203</v>
      </c>
      <c r="C205" s="1">
        <v>818.97271029141586</v>
      </c>
      <c r="D205" s="1">
        <f t="shared" si="6"/>
        <v>3275.8908411656635</v>
      </c>
      <c r="J205">
        <v>203</v>
      </c>
      <c r="K205" s="1">
        <v>876.69431979493959</v>
      </c>
      <c r="L205" s="1">
        <f t="shared" si="7"/>
        <v>3506.7772791797584</v>
      </c>
    </row>
    <row r="206" spans="2:12" x14ac:dyDescent="0.45">
      <c r="B206">
        <v>204</v>
      </c>
      <c r="C206" s="1">
        <v>816.78779108801564</v>
      </c>
      <c r="D206" s="1">
        <f t="shared" si="6"/>
        <v>3267.1511643520626</v>
      </c>
      <c r="J206">
        <v>204</v>
      </c>
      <c r="K206" s="1">
        <v>874.57932984677348</v>
      </c>
      <c r="L206" s="1">
        <f t="shared" si="7"/>
        <v>3498.3173193870939</v>
      </c>
    </row>
    <row r="207" spans="2:12" x14ac:dyDescent="0.45">
      <c r="B207">
        <v>205</v>
      </c>
      <c r="C207" s="1">
        <v>814.62635532571414</v>
      </c>
      <c r="D207" s="1">
        <f t="shared" si="6"/>
        <v>3258.5054213028566</v>
      </c>
      <c r="J207">
        <v>205</v>
      </c>
      <c r="K207" s="1">
        <v>872.4877348843894</v>
      </c>
      <c r="L207" s="1">
        <f t="shared" si="7"/>
        <v>3489.9509395375576</v>
      </c>
    </row>
    <row r="208" spans="2:12" x14ac:dyDescent="0.45">
      <c r="B208">
        <v>206</v>
      </c>
      <c r="C208" s="1">
        <v>812.48805842222384</v>
      </c>
      <c r="D208" s="1">
        <f t="shared" si="6"/>
        <v>3249.9522336888954</v>
      </c>
      <c r="J208">
        <v>206</v>
      </c>
      <c r="K208" s="1">
        <v>870.4191898650048</v>
      </c>
      <c r="L208" s="1">
        <f t="shared" si="7"/>
        <v>3481.6767594600192</v>
      </c>
    </row>
    <row r="209" spans="2:12" x14ac:dyDescent="0.45">
      <c r="B209">
        <v>207</v>
      </c>
      <c r="C209" s="1">
        <v>810.37256244495074</v>
      </c>
      <c r="D209" s="1">
        <f t="shared" si="6"/>
        <v>3241.490249779803</v>
      </c>
      <c r="J209">
        <v>207</v>
      </c>
      <c r="K209" s="1">
        <v>868.37335640036633</v>
      </c>
      <c r="L209" s="1">
        <f t="shared" si="7"/>
        <v>3473.4934256014653</v>
      </c>
    </row>
    <row r="210" spans="2:12" x14ac:dyDescent="0.45">
      <c r="B210">
        <v>208</v>
      </c>
      <c r="C210" s="1">
        <v>808.27953595119209</v>
      </c>
      <c r="D210" s="1">
        <f t="shared" si="6"/>
        <v>3233.1181438047684</v>
      </c>
      <c r="J210">
        <v>208</v>
      </c>
      <c r="K210" s="1">
        <v>866.34990259688345</v>
      </c>
      <c r="L210" s="1">
        <f t="shared" si="7"/>
        <v>3465.3996103875338</v>
      </c>
    </row>
    <row r="211" spans="2:12" x14ac:dyDescent="0.45">
      <c r="B211">
        <v>209</v>
      </c>
      <c r="C211" s="1">
        <v>806.20865383292448</v>
      </c>
      <c r="D211" s="1">
        <f t="shared" si="6"/>
        <v>3224.8346153316979</v>
      </c>
      <c r="J211">
        <v>209</v>
      </c>
      <c r="K211" s="1">
        <v>864.34850290035547</v>
      </c>
      <c r="L211" s="1">
        <f t="shared" si="7"/>
        <v>3457.3940116014219</v>
      </c>
    </row>
    <row r="212" spans="2:12" x14ac:dyDescent="0.45">
      <c r="B212">
        <v>210</v>
      </c>
      <c r="C212" s="1">
        <v>804.15959716602504</v>
      </c>
      <c r="D212" s="1">
        <f t="shared" si="6"/>
        <v>3216.6383886641001</v>
      </c>
      <c r="J212">
        <v>210</v>
      </c>
      <c r="K212" s="1">
        <v>862.36883794513312</v>
      </c>
      <c r="L212" s="1">
        <f t="shared" si="7"/>
        <v>3449.4753517805325</v>
      </c>
    </row>
    <row r="213" spans="2:12" x14ac:dyDescent="0.45">
      <c r="B213">
        <v>211</v>
      </c>
      <c r="C213" s="1">
        <v>802.13205306378097</v>
      </c>
      <c r="D213" s="1">
        <f t="shared" si="6"/>
        <v>3208.5282122551239</v>
      </c>
      <c r="J213">
        <v>211</v>
      </c>
      <c r="K213" s="1">
        <v>860.41059440756953</v>
      </c>
      <c r="L213" s="1">
        <f t="shared" si="7"/>
        <v>3441.6423776302781</v>
      </c>
    </row>
    <row r="214" spans="2:12" x14ac:dyDescent="0.45">
      <c r="B214">
        <v>212</v>
      </c>
      <c r="C214" s="1">
        <v>800.1257145345445</v>
      </c>
      <c r="D214" s="1">
        <f t="shared" si="6"/>
        <v>3200.502858138178</v>
      </c>
      <c r="J214">
        <v>212</v>
      </c>
      <c r="K214" s="1">
        <v>858.47346486361982</v>
      </c>
      <c r="L214" s="1">
        <f t="shared" si="7"/>
        <v>3433.8938594544793</v>
      </c>
    </row>
    <row r="215" spans="2:12" x14ac:dyDescent="0.45">
      <c r="B215">
        <v>213</v>
      </c>
      <c r="C215" s="1">
        <v>798.14028034339901</v>
      </c>
      <c r="D215" s="1">
        <f t="shared" si="6"/>
        <v>3192.5611213735961</v>
      </c>
      <c r="J215">
        <v>213</v>
      </c>
      <c r="K215" s="1">
        <v>856.55714765045093</v>
      </c>
      <c r="L215" s="1">
        <f t="shared" si="7"/>
        <v>3426.2285906018037</v>
      </c>
    </row>
    <row r="216" spans="2:12" x14ac:dyDescent="0.45">
      <c r="B216">
        <v>214</v>
      </c>
      <c r="C216" s="1">
        <v>796.17545487770155</v>
      </c>
      <c r="D216" s="1">
        <f t="shared" si="6"/>
        <v>3184.7018195108062</v>
      </c>
      <c r="J216">
        <v>214</v>
      </c>
      <c r="K216" s="1">
        <v>854.66134673193267</v>
      </c>
      <c r="L216" s="1">
        <f t="shared" si="7"/>
        <v>3418.6453869277307</v>
      </c>
    </row>
    <row r="217" spans="2:12" x14ac:dyDescent="0.45">
      <c r="B217">
        <v>215</v>
      </c>
      <c r="C217" s="1">
        <v>794.23094801638001</v>
      </c>
      <c r="D217" s="1">
        <f t="shared" si="6"/>
        <v>3176.92379206552</v>
      </c>
      <c r="J217">
        <v>215</v>
      </c>
      <c r="K217" s="1">
        <v>852.78577156788106</v>
      </c>
      <c r="L217" s="1">
        <f t="shared" si="7"/>
        <v>3411.1430862715242</v>
      </c>
    </row>
    <row r="218" spans="2:12" x14ac:dyDescent="0.45">
      <c r="B218">
        <v>216</v>
      </c>
      <c r="C218" s="1">
        <v>792.30647500285954</v>
      </c>
      <c r="D218" s="1">
        <f t="shared" si="6"/>
        <v>3169.2259000114382</v>
      </c>
      <c r="J218">
        <v>216</v>
      </c>
      <c r="K218" s="1">
        <v>850.93013698693676</v>
      </c>
      <c r="L218" s="1">
        <f t="shared" si="7"/>
        <v>3403.720547947747</v>
      </c>
    </row>
    <row r="219" spans="2:12" x14ac:dyDescent="0.45">
      <c r="B219">
        <v>217</v>
      </c>
      <c r="C219" s="1">
        <v>790.40175632150374</v>
      </c>
      <c r="D219" s="1">
        <f t="shared" si="6"/>
        <v>3161.607025286015</v>
      </c>
      <c r="J219">
        <v>217</v>
      </c>
      <c r="K219" s="1">
        <v>849.09416306295407</v>
      </c>
      <c r="L219" s="1">
        <f t="shared" si="7"/>
        <v>3396.3766522518163</v>
      </c>
    </row>
    <row r="220" spans="2:12" x14ac:dyDescent="0.45">
      <c r="B220">
        <v>218</v>
      </c>
      <c r="C220" s="1">
        <v>788.51651757745469</v>
      </c>
      <c r="D220" s="1">
        <f t="shared" si="6"/>
        <v>3154.0660703098188</v>
      </c>
      <c r="J220">
        <v>218</v>
      </c>
      <c r="K220" s="1">
        <v>847.27757499479742</v>
      </c>
      <c r="L220" s="1">
        <f t="shared" si="7"/>
        <v>3389.1102999791897</v>
      </c>
    </row>
    <row r="221" spans="2:12" x14ac:dyDescent="0.45">
      <c r="B221">
        <v>219</v>
      </c>
      <c r="C221" s="1">
        <v>786.65048937976724</v>
      </c>
      <c r="D221" s="1">
        <f t="shared" si="6"/>
        <v>3146.6019575190689</v>
      </c>
      <c r="J221">
        <v>219</v>
      </c>
      <c r="K221" s="1">
        <v>845.48010298942552</v>
      </c>
      <c r="L221" s="1">
        <f t="shared" si="7"/>
        <v>3381.9204119577021</v>
      </c>
    </row>
    <row r="222" spans="2:12" x14ac:dyDescent="0.45">
      <c r="B222">
        <v>220</v>
      </c>
      <c r="C222" s="1">
        <v>784.80340722773008</v>
      </c>
      <c r="D222" s="1">
        <f t="shared" si="6"/>
        <v>3139.2136289109203</v>
      </c>
      <c r="J222">
        <v>220</v>
      </c>
      <c r="K222" s="1">
        <v>843.70148214816879</v>
      </c>
      <c r="L222" s="1">
        <f t="shared" si="7"/>
        <v>3374.8059285926752</v>
      </c>
    </row>
    <row r="223" spans="2:12" x14ac:dyDescent="0.45">
      <c r="B223">
        <v>221</v>
      </c>
      <c r="C223" s="1">
        <v>782.97501140027146</v>
      </c>
      <c r="D223" s="1">
        <f t="shared" si="6"/>
        <v>3131.9000456010858</v>
      </c>
      <c r="J223">
        <v>221</v>
      </c>
      <c r="K223" s="1">
        <v>841.94145235609244</v>
      </c>
      <c r="L223" s="1">
        <f t="shared" si="7"/>
        <v>3367.7658094243698</v>
      </c>
    </row>
    <row r="224" spans="2:12" x14ac:dyDescent="0.45">
      <c r="B224">
        <v>222</v>
      </c>
      <c r="C224" s="1">
        <v>781.16504684835718</v>
      </c>
      <c r="D224" s="1">
        <f t="shared" si="6"/>
        <v>3124.6601873934287</v>
      </c>
      <c r="J224">
        <v>222</v>
      </c>
      <c r="K224" s="1">
        <v>840.19975817434886</v>
      </c>
      <c r="L224" s="1">
        <f t="shared" si="7"/>
        <v>3360.7990326973954</v>
      </c>
    </row>
    <row r="225" spans="2:12" x14ac:dyDescent="0.45">
      <c r="B225">
        <v>223</v>
      </c>
      <c r="C225" s="1">
        <v>779.37326309028037</v>
      </c>
      <c r="D225" s="1">
        <f t="shared" si="6"/>
        <v>3117.4930523611215</v>
      </c>
      <c r="J225">
        <v>223</v>
      </c>
      <c r="K225" s="1">
        <v>838.47614873542852</v>
      </c>
      <c r="L225" s="1">
        <f t="shared" si="7"/>
        <v>3353.9045949417141</v>
      </c>
    </row>
    <row r="226" spans="2:12" x14ac:dyDescent="0.45">
      <c r="B226">
        <v>224</v>
      </c>
      <c r="C226" s="1">
        <v>777.59941410975875</v>
      </c>
      <c r="D226" s="1">
        <f t="shared" si="6"/>
        <v>3110.397656439035</v>
      </c>
      <c r="J226">
        <v>224</v>
      </c>
      <c r="K226" s="1">
        <v>836.77037764121462</v>
      </c>
      <c r="L226" s="1">
        <f t="shared" si="7"/>
        <v>3347.0815105648585</v>
      </c>
    </row>
    <row r="227" spans="2:12" x14ac:dyDescent="0.45">
      <c r="B227">
        <v>225</v>
      </c>
      <c r="C227" s="1">
        <v>775.84325825674773</v>
      </c>
      <c r="D227" s="1">
        <f t="shared" si="6"/>
        <v>3103.3730330269909</v>
      </c>
      <c r="J227">
        <v>225</v>
      </c>
      <c r="K227" s="1">
        <v>835.08220286375786</v>
      </c>
      <c r="L227" s="1">
        <f t="shared" si="7"/>
        <v>3340.3288114550314</v>
      </c>
    </row>
    <row r="228" spans="2:12" x14ac:dyDescent="0.45">
      <c r="B228">
        <v>226</v>
      </c>
      <c r="C228" s="1">
        <v>774.10455815088801</v>
      </c>
      <c r="D228" s="1">
        <f t="shared" si="6"/>
        <v>3096.418232603552</v>
      </c>
      <c r="J228">
        <v>226</v>
      </c>
      <c r="K228" s="1">
        <v>833.41138664868515</v>
      </c>
      <c r="L228" s="1">
        <f t="shared" si="7"/>
        <v>3333.6455465947406</v>
      </c>
    </row>
    <row r="229" spans="2:12" x14ac:dyDescent="0.45">
      <c r="B229">
        <v>227</v>
      </c>
      <c r="C229" s="1">
        <v>772.38308058750385</v>
      </c>
      <c r="D229" s="1">
        <f t="shared" si="6"/>
        <v>3089.5323223500154</v>
      </c>
      <c r="J229">
        <v>227</v>
      </c>
      <c r="K229" s="1">
        <v>831.75769542116018</v>
      </c>
      <c r="L229" s="1">
        <f t="shared" si="7"/>
        <v>3327.0307816846407</v>
      </c>
    </row>
    <row r="230" spans="2:12" x14ac:dyDescent="0.45">
      <c r="B230">
        <v>228</v>
      </c>
      <c r="C230" s="1">
        <v>770.67859644607643</v>
      </c>
      <c r="D230" s="1">
        <f t="shared" si="6"/>
        <v>3082.7143857843057</v>
      </c>
      <c r="J230">
        <v>228</v>
      </c>
      <c r="K230" s="1">
        <v>830.12089969432066</v>
      </c>
      <c r="L230" s="1">
        <f t="shared" si="7"/>
        <v>3320.4835987772826</v>
      </c>
    </row>
    <row r="231" spans="2:12" x14ac:dyDescent="0.45">
      <c r="B231">
        <v>229</v>
      </c>
      <c r="C231" s="1">
        <v>768.9908806011149</v>
      </c>
      <c r="D231" s="1">
        <f t="shared" si="6"/>
        <v>3075.9635224044596</v>
      </c>
      <c r="J231">
        <v>229</v>
      </c>
      <c r="K231" s="1">
        <v>828.50077398011319</v>
      </c>
      <c r="L231" s="1">
        <f t="shared" si="7"/>
        <v>3314.0030959204528</v>
      </c>
    </row>
    <row r="232" spans="2:12" x14ac:dyDescent="0.45">
      <c r="B232">
        <v>230</v>
      </c>
      <c r="C232" s="1">
        <v>767.31971183535245</v>
      </c>
      <c r="D232" s="1">
        <f t="shared" si="6"/>
        <v>3069.2788473414098</v>
      </c>
      <c r="J232">
        <v>230</v>
      </c>
      <c r="K232" s="1">
        <v>826.89709670245497</v>
      </c>
      <c r="L232" s="1">
        <f t="shared" si="7"/>
        <v>3307.5883868098199</v>
      </c>
    </row>
    <row r="233" spans="2:12" x14ac:dyDescent="0.45">
      <c r="B233">
        <v>231</v>
      </c>
      <c r="C233" s="1">
        <v>765.66487275519717</v>
      </c>
      <c r="D233" s="1">
        <f t="shared" si="6"/>
        <v>3062.6594910207887</v>
      </c>
      <c r="J233">
        <v>231</v>
      </c>
      <c r="K233" s="1">
        <v>825.3096501126505</v>
      </c>
      <c r="L233" s="1">
        <f t="shared" si="7"/>
        <v>3301.238600450602</v>
      </c>
    </row>
    <row r="234" spans="2:12" x14ac:dyDescent="0.45">
      <c r="B234">
        <v>232</v>
      </c>
      <c r="C234" s="1">
        <v>764.02614970836964</v>
      </c>
      <c r="D234" s="1">
        <f t="shared" si="6"/>
        <v>3056.1045988334786</v>
      </c>
      <c r="J234">
        <v>232</v>
      </c>
      <c r="K234" s="1">
        <v>823.73822020699606</v>
      </c>
      <c r="L234" s="1">
        <f t="shared" si="7"/>
        <v>3294.9528808279842</v>
      </c>
    </row>
    <row r="235" spans="2:12" x14ac:dyDescent="0.45">
      <c r="B235">
        <v>233</v>
      </c>
      <c r="C235" s="1">
        <v>762.4033327036617</v>
      </c>
      <c r="D235" s="1">
        <f t="shared" si="6"/>
        <v>3049.6133308146468</v>
      </c>
      <c r="J235">
        <v>233</v>
      </c>
      <c r="K235" s="1">
        <v>822.18259664650611</v>
      </c>
      <c r="L235" s="1">
        <f t="shared" si="7"/>
        <v>3288.7303865860245</v>
      </c>
    </row>
    <row r="236" spans="2:12" x14ac:dyDescent="0.45">
      <c r="B236">
        <v>234</v>
      </c>
      <c r="C236" s="1">
        <v>760.79621533275156</v>
      </c>
      <c r="D236" s="1">
        <f t="shared" si="6"/>
        <v>3043.1848613310062</v>
      </c>
      <c r="J236">
        <v>234</v>
      </c>
      <c r="K236" s="1">
        <v>820.64257267869755</v>
      </c>
      <c r="L236" s="1">
        <f t="shared" si="7"/>
        <v>3282.5702907147902</v>
      </c>
    </row>
    <row r="237" spans="2:12" x14ac:dyDescent="0.45">
      <c r="B237">
        <v>235</v>
      </c>
      <c r="C237" s="1">
        <v>759.20459469401726</v>
      </c>
      <c r="D237" s="1">
        <f t="shared" si="6"/>
        <v>3036.818378776069</v>
      </c>
      <c r="J237">
        <v>235</v>
      </c>
      <c r="K237" s="1">
        <v>819.11794506137142</v>
      </c>
      <c r="L237" s="1">
        <f t="shared" si="7"/>
        <v>3276.4717802454857</v>
      </c>
    </row>
    <row r="238" spans="2:12" x14ac:dyDescent="0.45">
      <c r="B238">
        <v>236</v>
      </c>
      <c r="C238" s="1">
        <v>757.62827131828499</v>
      </c>
      <c r="D238" s="1">
        <f t="shared" si="6"/>
        <v>3030.51308527314</v>
      </c>
      <c r="J238">
        <v>236</v>
      </c>
      <c r="K238" s="1">
        <v>817.60851398833199</v>
      </c>
      <c r="L238" s="1">
        <f t="shared" si="7"/>
        <v>3270.434055953328</v>
      </c>
    </row>
    <row r="239" spans="2:12" x14ac:dyDescent="0.45">
      <c r="B239">
        <v>237</v>
      </c>
      <c r="C239" s="1">
        <v>756.06704909645907</v>
      </c>
      <c r="D239" s="1">
        <f t="shared" si="6"/>
        <v>3024.2681963858363</v>
      </c>
      <c r="J239">
        <v>237</v>
      </c>
      <c r="K239" s="1">
        <v>816.11408301698691</v>
      </c>
      <c r="L239" s="1">
        <f t="shared" si="7"/>
        <v>3264.4563320679476</v>
      </c>
    </row>
    <row r="240" spans="2:12" x14ac:dyDescent="0.45">
      <c r="B240">
        <v>238</v>
      </c>
      <c r="C240" s="1">
        <v>754.52073520897409</v>
      </c>
      <c r="D240" s="1">
        <f t="shared" si="6"/>
        <v>3018.0829408358964</v>
      </c>
      <c r="J240">
        <v>238</v>
      </c>
      <c r="K240" s="1">
        <v>814.63445899777105</v>
      </c>
      <c r="L240" s="1">
        <f t="shared" si="7"/>
        <v>3258.5378359910842</v>
      </c>
    </row>
    <row r="241" spans="2:12" x14ac:dyDescent="0.45">
      <c r="B241">
        <v>239</v>
      </c>
      <c r="C241" s="1">
        <v>752.98914005702159</v>
      </c>
      <c r="D241" s="1">
        <f t="shared" si="6"/>
        <v>3011.9565602280863</v>
      </c>
      <c r="J241">
        <v>239</v>
      </c>
      <c r="K241" s="1">
        <v>813.16945200534474</v>
      </c>
      <c r="L241" s="1">
        <f t="shared" si="7"/>
        <v>3252.677808021379</v>
      </c>
    </row>
    <row r="242" spans="2:12" x14ac:dyDescent="0.45">
      <c r="B242">
        <v>240</v>
      </c>
      <c r="C242" s="1">
        <v>751.47207719549215</v>
      </c>
      <c r="D242" s="1">
        <f t="shared" si="6"/>
        <v>3005.8883087819686</v>
      </c>
      <c r="J242">
        <v>240</v>
      </c>
      <c r="K242" s="1">
        <v>811.71887527150921</v>
      </c>
      <c r="L242" s="1">
        <f t="shared" si="7"/>
        <v>3246.8755010860368</v>
      </c>
    </row>
    <row r="243" spans="2:12" x14ac:dyDescent="0.45">
      <c r="B243">
        <v>241</v>
      </c>
      <c r="C243" s="1">
        <v>749.96936326759067</v>
      </c>
      <c r="D243" s="1">
        <f t="shared" si="6"/>
        <v>2999.8774530703627</v>
      </c>
      <c r="J243">
        <v>241</v>
      </c>
      <c r="K243" s="1">
        <v>810.28254511979446</v>
      </c>
      <c r="L243" s="1">
        <f t="shared" si="7"/>
        <v>3241.1301804791779</v>
      </c>
    </row>
    <row r="244" spans="2:12" x14ac:dyDescent="0.45">
      <c r="B244">
        <v>242</v>
      </c>
      <c r="C244" s="1">
        <v>748.48081794106963</v>
      </c>
      <c r="D244" s="1">
        <f t="shared" si="6"/>
        <v>2993.9232717642785</v>
      </c>
      <c r="J244">
        <v>242</v>
      </c>
      <c r="K244" s="1">
        <v>808.86028090166667</v>
      </c>
      <c r="L244" s="1">
        <f t="shared" si="7"/>
        <v>3235.4411236066667</v>
      </c>
    </row>
    <row r="245" spans="2:12" x14ac:dyDescent="0.45">
      <c r="B245">
        <v>243</v>
      </c>
      <c r="C245" s="1">
        <v>747.0062638460397</v>
      </c>
      <c r="D245" s="1">
        <f t="shared" si="6"/>
        <v>2988.0250553841588</v>
      </c>
      <c r="J245">
        <v>243</v>
      </c>
      <c r="K245" s="1">
        <v>807.45190493431301</v>
      </c>
      <c r="L245" s="1">
        <f t="shared" si="7"/>
        <v>3229.807619737252</v>
      </c>
    </row>
    <row r="246" spans="2:12" x14ac:dyDescent="0.45">
      <c r="B246">
        <v>244</v>
      </c>
      <c r="C246" s="1">
        <v>745.54552651430708</v>
      </c>
      <c r="D246" s="1">
        <f t="shared" si="6"/>
        <v>2982.1821060572283</v>
      </c>
      <c r="J246">
        <v>244</v>
      </c>
      <c r="K246" s="1">
        <v>806.05724243995462</v>
      </c>
      <c r="L246" s="1">
        <f t="shared" si="7"/>
        <v>3224.2289697598185</v>
      </c>
    </row>
    <row r="247" spans="2:12" x14ac:dyDescent="0.45">
      <c r="B247">
        <v>245</v>
      </c>
      <c r="C247" s="1">
        <v>744.09843432019852</v>
      </c>
      <c r="D247" s="1">
        <f t="shared" si="6"/>
        <v>2976.3937372807941</v>
      </c>
      <c r="J247">
        <v>245</v>
      </c>
      <c r="K247" s="1">
        <v>804.67612148664637</v>
      </c>
      <c r="L247" s="1">
        <f t="shared" si="7"/>
        <v>3218.7044859465855</v>
      </c>
    </row>
    <row r="248" spans="2:12" x14ac:dyDescent="0.45">
      <c r="B248">
        <v>246</v>
      </c>
      <c r="C248" s="1">
        <v>742.66481842282838</v>
      </c>
      <c r="D248" s="1">
        <f t="shared" si="6"/>
        <v>2970.6592736913135</v>
      </c>
      <c r="J248">
        <v>246</v>
      </c>
      <c r="K248" s="1">
        <v>803.30837293052025</v>
      </c>
      <c r="L248" s="1">
        <f t="shared" si="7"/>
        <v>3213.233491722081</v>
      </c>
    </row>
    <row r="249" spans="2:12" x14ac:dyDescent="0.45">
      <c r="B249">
        <v>247</v>
      </c>
      <c r="C249" s="1">
        <v>741.24451270976874</v>
      </c>
      <c r="D249" s="1">
        <f t="shared" si="6"/>
        <v>2964.978050839075</v>
      </c>
      <c r="J249">
        <v>247</v>
      </c>
      <c r="K249" s="1">
        <v>801.95383035943257</v>
      </c>
      <c r="L249" s="1">
        <f t="shared" si="7"/>
        <v>3207.8153214377303</v>
      </c>
    </row>
    <row r="250" spans="2:12" x14ac:dyDescent="0.45">
      <c r="B250">
        <v>248</v>
      </c>
      <c r="C250" s="1">
        <v>739.83735374208209</v>
      </c>
      <c r="D250" s="1">
        <f t="shared" si="6"/>
        <v>2959.3494149683283</v>
      </c>
      <c r="J250">
        <v>248</v>
      </c>
      <c r="K250" s="1">
        <v>800.61233003797281</v>
      </c>
      <c r="L250" s="1">
        <f t="shared" si="7"/>
        <v>3202.4493201518912</v>
      </c>
    </row>
    <row r="251" spans="2:12" x14ac:dyDescent="0.45">
      <c r="B251">
        <v>249</v>
      </c>
      <c r="C251" s="1">
        <v>738.44318070067879</v>
      </c>
      <c r="D251" s="1">
        <f t="shared" si="6"/>
        <v>2953.7727228027152</v>
      </c>
      <c r="J251">
        <v>249</v>
      </c>
      <c r="K251" s="1">
        <v>799.28371085379945</v>
      </c>
      <c r="L251" s="1">
        <f t="shared" si="7"/>
        <v>3197.1348434151978</v>
      </c>
    </row>
    <row r="252" spans="2:12" x14ac:dyDescent="0.45">
      <c r="B252">
        <v>250</v>
      </c>
      <c r="C252" s="1">
        <v>737.06183533396165</v>
      </c>
      <c r="D252" s="1">
        <f t="shared" si="6"/>
        <v>2948.2473413358466</v>
      </c>
      <c r="J252">
        <v>250</v>
      </c>
      <c r="K252" s="1">
        <v>797.96781426526184</v>
      </c>
      <c r="L252" s="1">
        <f t="shared" si="7"/>
        <v>3191.8712570610473</v>
      </c>
    </row>
    <row r="253" spans="2:12" x14ac:dyDescent="0.45">
      <c r="B253">
        <v>251</v>
      </c>
      <c r="C253" s="1">
        <v>735.69316190672225</v>
      </c>
      <c r="D253" s="1">
        <f t="shared" si="6"/>
        <v>2942.772647626889</v>
      </c>
      <c r="J253">
        <v>251</v>
      </c>
      <c r="K253" s="1">
        <v>796.66448425027556</v>
      </c>
      <c r="L253" s="1">
        <f t="shared" si="7"/>
        <v>3186.6579370011023</v>
      </c>
    </row>
    <row r="254" spans="2:12" x14ac:dyDescent="0.45">
      <c r="B254">
        <v>252</v>
      </c>
      <c r="C254" s="1">
        <v>734.33700715025429</v>
      </c>
      <c r="D254" s="1">
        <f t="shared" si="6"/>
        <v>2937.3480286010172</v>
      </c>
      <c r="J254">
        <v>252</v>
      </c>
      <c r="K254" s="1">
        <v>795.37356725641439</v>
      </c>
      <c r="L254" s="1">
        <f t="shared" si="7"/>
        <v>3181.4942690256576</v>
      </c>
    </row>
    <row r="255" spans="2:12" x14ac:dyDescent="0.45">
      <c r="B255">
        <v>253</v>
      </c>
      <c r="C255" s="1">
        <v>732.99322021364958</v>
      </c>
      <c r="D255" s="1">
        <f t="shared" si="6"/>
        <v>2931.9728808545983</v>
      </c>
      <c r="J255">
        <v>253</v>
      </c>
      <c r="K255" s="1">
        <v>794.0949121521852</v>
      </c>
      <c r="L255" s="1">
        <f t="shared" si="7"/>
        <v>3176.3796486087408</v>
      </c>
    </row>
    <row r="256" spans="2:12" x14ac:dyDescent="0.45">
      <c r="B256">
        <v>254</v>
      </c>
      <c r="C256" s="1">
        <v>731.6616526162444</v>
      </c>
      <c r="D256" s="1">
        <f t="shared" si="6"/>
        <v>2926.6466104649776</v>
      </c>
      <c r="J256">
        <v>254</v>
      </c>
      <c r="K256" s="1">
        <v>792.82837017945485</v>
      </c>
      <c r="L256" s="1">
        <f t="shared" si="7"/>
        <v>3171.3134807178194</v>
      </c>
    </row>
    <row r="257" spans="2:12" x14ac:dyDescent="0.45">
      <c r="B257">
        <v>255</v>
      </c>
      <c r="C257" s="1">
        <v>730.34215820118584</v>
      </c>
      <c r="D257" s="1">
        <f t="shared" si="6"/>
        <v>2921.3686328047434</v>
      </c>
      <c r="J257">
        <v>255</v>
      </c>
      <c r="K257" s="1">
        <v>791.57379490699589</v>
      </c>
      <c r="L257" s="1">
        <f t="shared" si="7"/>
        <v>3166.2951796279835</v>
      </c>
    </row>
    <row r="258" spans="2:12" x14ac:dyDescent="0.45">
      <c r="B258">
        <v>256</v>
      </c>
      <c r="C258" s="1">
        <v>729.03459309008508</v>
      </c>
      <c r="D258" s="1">
        <f t="shared" si="6"/>
        <v>2916.1383723603403</v>
      </c>
      <c r="J258">
        <v>256</v>
      </c>
      <c r="K258" s="1">
        <v>790.33104218512062</v>
      </c>
      <c r="L258" s="1">
        <f t="shared" si="7"/>
        <v>3161.3241687404825</v>
      </c>
    </row>
    <row r="259" spans="2:12" x14ac:dyDescent="0.45">
      <c r="B259">
        <v>257</v>
      </c>
      <c r="C259" s="1">
        <v>727.7388156387301</v>
      </c>
      <c r="D259" s="1">
        <f t="shared" si="6"/>
        <v>2910.9552625549204</v>
      </c>
      <c r="J259">
        <v>257</v>
      </c>
      <c r="K259" s="1">
        <v>789.09997010137522</v>
      </c>
      <c r="L259" s="1">
        <f t="shared" si="7"/>
        <v>3156.3998804055009</v>
      </c>
    </row>
    <row r="260" spans="2:12" x14ac:dyDescent="0.45">
      <c r="B260">
        <v>258</v>
      </c>
      <c r="C260" s="1">
        <v>726.45468639382852</v>
      </c>
      <c r="D260" s="1">
        <f t="shared" ref="D260:D323" si="8">($F$10/$F$4)*C260</f>
        <v>2905.8187455753141</v>
      </c>
      <c r="J260">
        <v>258</v>
      </c>
      <c r="K260" s="1">
        <v>787.88043893726206</v>
      </c>
      <c r="L260" s="1">
        <f t="shared" ref="L260:L323" si="9">($F$10/$F$4)*K260</f>
        <v>3151.5217557490482</v>
      </c>
    </row>
    <row r="261" spans="2:12" x14ac:dyDescent="0.45">
      <c r="B261">
        <v>259</v>
      </c>
      <c r="C261" s="1">
        <v>725.18206805075226</v>
      </c>
      <c r="D261" s="1">
        <f t="shared" si="8"/>
        <v>2900.7282722030091</v>
      </c>
      <c r="J261">
        <v>259</v>
      </c>
      <c r="K261" s="1">
        <v>786.67231112596755</v>
      </c>
      <c r="L261" s="1">
        <f t="shared" si="9"/>
        <v>3146.6892445038702</v>
      </c>
    </row>
    <row r="262" spans="2:12" x14ac:dyDescent="0.45">
      <c r="B262">
        <v>260</v>
      </c>
      <c r="C262" s="1">
        <v>723.92082541225659</v>
      </c>
      <c r="D262" s="1">
        <f t="shared" si="8"/>
        <v>2895.6833016490264</v>
      </c>
      <c r="J262">
        <v>260</v>
      </c>
      <c r="K262" s="1">
        <v>785.47545121106282</v>
      </c>
      <c r="L262" s="1">
        <f t="shared" si="9"/>
        <v>3141.9018048442513</v>
      </c>
    </row>
    <row r="263" spans="2:12" x14ac:dyDescent="0.45">
      <c r="B263">
        <v>261</v>
      </c>
      <c r="C263" s="1">
        <v>722.67082534815017</v>
      </c>
      <c r="D263" s="1">
        <f t="shared" si="8"/>
        <v>2890.6833013926007</v>
      </c>
      <c r="J263">
        <v>261</v>
      </c>
      <c r="K263" s="1">
        <v>784.28972580615493</v>
      </c>
      <c r="L263" s="1">
        <f t="shared" si="9"/>
        <v>3137.1589032246197</v>
      </c>
    </row>
    <row r="264" spans="2:12" x14ac:dyDescent="0.45">
      <c r="B264">
        <v>262</v>
      </c>
      <c r="C264" s="1">
        <v>721.43193675588611</v>
      </c>
      <c r="D264" s="1">
        <f t="shared" si="8"/>
        <v>2885.7277470235445</v>
      </c>
      <c r="J264">
        <v>262</v>
      </c>
      <c r="K264" s="1">
        <v>783.11500355546195</v>
      </c>
      <c r="L264" s="1">
        <f t="shared" si="9"/>
        <v>3132.4600142218478</v>
      </c>
    </row>
    <row r="265" spans="2:12" x14ac:dyDescent="0.45">
      <c r="B265">
        <v>263</v>
      </c>
      <c r="C265" s="1">
        <v>720.20403052205438</v>
      </c>
      <c r="D265" s="1">
        <f t="shared" si="8"/>
        <v>2880.8161220882175</v>
      </c>
      <c r="J265">
        <v>263</v>
      </c>
      <c r="K265" s="1">
        <v>781.95115509528682</v>
      </c>
      <c r="L265" s="1">
        <f t="shared" si="9"/>
        <v>3127.8046203811473</v>
      </c>
    </row>
    <row r="266" spans="2:12" x14ac:dyDescent="0.45">
      <c r="B266">
        <v>264</v>
      </c>
      <c r="C266" s="1">
        <v>718.98697948474762</v>
      </c>
      <c r="D266" s="1">
        <f t="shared" si="8"/>
        <v>2875.9479179389905</v>
      </c>
      <c r="J266">
        <v>264</v>
      </c>
      <c r="K266" s="1">
        <v>780.79805301636725</v>
      </c>
      <c r="L266" s="1">
        <f t="shared" si="9"/>
        <v>3123.192212065469</v>
      </c>
    </row>
    <row r="267" spans="2:12" x14ac:dyDescent="0.45">
      <c r="B267">
        <v>265</v>
      </c>
      <c r="C267" s="1">
        <v>717.78065839678118</v>
      </c>
      <c r="D267" s="1">
        <f t="shared" si="8"/>
        <v>2871.1226335871247</v>
      </c>
      <c r="J267">
        <v>265</v>
      </c>
      <c r="K267" s="1">
        <v>779.65557182707812</v>
      </c>
      <c r="L267" s="1">
        <f t="shared" si="9"/>
        <v>3118.6222873083125</v>
      </c>
    </row>
    <row r="268" spans="2:12" x14ac:dyDescent="0.45">
      <c r="B268">
        <v>266</v>
      </c>
      <c r="C268" s="1">
        <v>716.58494388973941</v>
      </c>
      <c r="D268" s="1">
        <f t="shared" si="8"/>
        <v>2866.3397755589576</v>
      </c>
      <c r="J268">
        <v>266</v>
      </c>
      <c r="K268" s="1">
        <v>778.52358791746303</v>
      </c>
      <c r="L268" s="1">
        <f t="shared" si="9"/>
        <v>3114.0943516698521</v>
      </c>
    </row>
    <row r="269" spans="2:12" x14ac:dyDescent="0.45">
      <c r="B269">
        <v>267</v>
      </c>
      <c r="C269" s="1">
        <v>715.39971443883405</v>
      </c>
      <c r="D269" s="1">
        <f t="shared" si="8"/>
        <v>2861.5988577553362</v>
      </c>
      <c r="J269">
        <v>267</v>
      </c>
      <c r="K269" s="1">
        <v>777.40197952407482</v>
      </c>
      <c r="L269" s="1">
        <f t="shared" si="9"/>
        <v>3109.6079180962993</v>
      </c>
    </row>
    <row r="270" spans="2:12" x14ac:dyDescent="0.45">
      <c r="B270">
        <v>268</v>
      </c>
      <c r="C270" s="1">
        <v>714.22485032854604</v>
      </c>
      <c r="D270" s="1">
        <f t="shared" si="8"/>
        <v>2856.8994013141842</v>
      </c>
      <c r="J270">
        <v>268</v>
      </c>
      <c r="K270" s="1">
        <v>776.29062669560244</v>
      </c>
      <c r="L270" s="1">
        <f t="shared" si="9"/>
        <v>3105.1625067824098</v>
      </c>
    </row>
    <row r="271" spans="2:12" x14ac:dyDescent="0.45">
      <c r="B271">
        <v>269</v>
      </c>
      <c r="C271" s="1">
        <v>713.0602336190351</v>
      </c>
      <c r="D271" s="1">
        <f t="shared" si="8"/>
        <v>2852.2409344761404</v>
      </c>
      <c r="J271">
        <v>269</v>
      </c>
      <c r="K271" s="1">
        <v>775.18941125926551</v>
      </c>
      <c r="L271" s="1">
        <f t="shared" si="9"/>
        <v>3100.757645037062</v>
      </c>
    </row>
    <row r="272" spans="2:12" x14ac:dyDescent="0.45">
      <c r="B272">
        <v>270</v>
      </c>
      <c r="C272" s="1">
        <v>711.90574811329589</v>
      </c>
      <c r="D272" s="1">
        <f t="shared" si="8"/>
        <v>2847.6229924531835</v>
      </c>
      <c r="J272">
        <v>270</v>
      </c>
      <c r="K272" s="1">
        <v>774.09821678795379</v>
      </c>
      <c r="L272" s="1">
        <f t="shared" si="9"/>
        <v>3096.3928671518152</v>
      </c>
    </row>
    <row r="273" spans="2:12" x14ac:dyDescent="0.45">
      <c r="B273">
        <v>271</v>
      </c>
      <c r="C273" s="1">
        <v>710.76127932504039</v>
      </c>
      <c r="D273" s="1">
        <f t="shared" si="8"/>
        <v>2843.0451173001616</v>
      </c>
      <c r="J273">
        <v>271</v>
      </c>
      <c r="K273" s="1">
        <v>773.0169285680962</v>
      </c>
      <c r="L273" s="1">
        <f t="shared" si="9"/>
        <v>3092.0677142723848</v>
      </c>
    </row>
    <row r="274" spans="2:12" x14ac:dyDescent="0.45">
      <c r="B274">
        <v>272</v>
      </c>
      <c r="C274" s="1">
        <v>709.62671444729028</v>
      </c>
      <c r="D274" s="1">
        <f t="shared" si="8"/>
        <v>2838.5068577891611</v>
      </c>
      <c r="J274">
        <v>272</v>
      </c>
      <c r="K274" s="1">
        <v>771.94543356823669</v>
      </c>
      <c r="L274" s="1">
        <f t="shared" si="9"/>
        <v>3087.7817342729468</v>
      </c>
    </row>
    <row r="275" spans="2:12" x14ac:dyDescent="0.45">
      <c r="B275">
        <v>273</v>
      </c>
      <c r="C275" s="1">
        <v>708.50194232165791</v>
      </c>
      <c r="D275" s="1">
        <f t="shared" si="8"/>
        <v>2834.0077692866316</v>
      </c>
      <c r="J275">
        <v>273</v>
      </c>
      <c r="K275" s="1">
        <v>770.88362040830145</v>
      </c>
      <c r="L275" s="1">
        <f t="shared" si="9"/>
        <v>3083.5344816332058</v>
      </c>
    </row>
    <row r="276" spans="2:12" x14ac:dyDescent="0.45">
      <c r="B276">
        <v>274</v>
      </c>
      <c r="C276" s="1">
        <v>707.38685340830114</v>
      </c>
      <c r="D276" s="1">
        <f t="shared" si="8"/>
        <v>2829.5474136332045</v>
      </c>
      <c r="J276">
        <v>274</v>
      </c>
      <c r="K276" s="1">
        <v>769.83137932953923</v>
      </c>
      <c r="L276" s="1">
        <f t="shared" si="9"/>
        <v>3079.3255173181569</v>
      </c>
    </row>
    <row r="277" spans="2:12" x14ac:dyDescent="0.45">
      <c r="B277">
        <v>275</v>
      </c>
      <c r="C277" s="1">
        <v>706.28133975653316</v>
      </c>
      <c r="D277" s="1">
        <f t="shared" si="8"/>
        <v>2825.1253590261326</v>
      </c>
      <c r="J277">
        <v>275</v>
      </c>
      <c r="K277" s="1">
        <v>768.78860216511703</v>
      </c>
      <c r="L277" s="1">
        <f t="shared" si="9"/>
        <v>3075.1544086604681</v>
      </c>
    </row>
    <row r="278" spans="2:12" x14ac:dyDescent="0.45">
      <c r="B278">
        <v>276</v>
      </c>
      <c r="C278" s="1">
        <v>705.18529497607108</v>
      </c>
      <c r="D278" s="1">
        <f t="shared" si="8"/>
        <v>2820.7411799042843</v>
      </c>
      <c r="J278">
        <v>276</v>
      </c>
      <c r="K278" s="1">
        <v>767.75518231135436</v>
      </c>
      <c r="L278" s="1">
        <f t="shared" si="9"/>
        <v>3071.0207292454174</v>
      </c>
    </row>
    <row r="279" spans="2:12" x14ac:dyDescent="0.45">
      <c r="B279">
        <v>277</v>
      </c>
      <c r="C279" s="1">
        <v>704.09861420890786</v>
      </c>
      <c r="D279" s="1">
        <f t="shared" si="8"/>
        <v>2816.3944568356314</v>
      </c>
      <c r="J279">
        <v>277</v>
      </c>
      <c r="K279" s="1">
        <v>766.73101469958181</v>
      </c>
      <c r="L279" s="1">
        <f t="shared" si="9"/>
        <v>3066.9240587983272</v>
      </c>
    </row>
    <row r="280" spans="2:12" x14ac:dyDescent="0.45">
      <c r="B280">
        <v>278</v>
      </c>
      <c r="C280" s="1">
        <v>703.02119410179114</v>
      </c>
      <c r="D280" s="1">
        <f t="shared" si="8"/>
        <v>2812.0847764071646</v>
      </c>
      <c r="J280">
        <v>278</v>
      </c>
      <c r="K280" s="1">
        <v>765.71599576860547</v>
      </c>
      <c r="L280" s="1">
        <f t="shared" si="9"/>
        <v>3062.8639830744219</v>
      </c>
    </row>
    <row r="281" spans="2:12" x14ac:dyDescent="0.45">
      <c r="B281">
        <v>279</v>
      </c>
      <c r="C281" s="1">
        <v>701.95293277929352</v>
      </c>
      <c r="D281" s="1">
        <f t="shared" si="8"/>
        <v>2807.8117311171741</v>
      </c>
      <c r="J281">
        <v>279</v>
      </c>
      <c r="K281" s="1">
        <v>764.71002343776456</v>
      </c>
      <c r="L281" s="1">
        <f t="shared" si="9"/>
        <v>3058.8400937510582</v>
      </c>
    </row>
    <row r="282" spans="2:12" x14ac:dyDescent="0.45">
      <c r="B282">
        <v>280</v>
      </c>
      <c r="C282" s="1">
        <v>700.89372981745976</v>
      </c>
      <c r="D282" s="1">
        <f t="shared" si="8"/>
        <v>2803.574919269839</v>
      </c>
      <c r="J282">
        <v>280</v>
      </c>
      <c r="K282" s="1">
        <v>763.71299708056506</v>
      </c>
      <c r="L282" s="1">
        <f t="shared" si="9"/>
        <v>3054.8519883222602</v>
      </c>
    </row>
    <row r="283" spans="2:12" x14ac:dyDescent="0.45">
      <c r="B283">
        <v>281</v>
      </c>
      <c r="C283" s="1">
        <v>699.84348621801792</v>
      </c>
      <c r="D283" s="1">
        <f t="shared" si="8"/>
        <v>2799.3739448720717</v>
      </c>
      <c r="J283">
        <v>281</v>
      </c>
      <c r="K283" s="1">
        <v>762.72481749887731</v>
      </c>
      <c r="L283" s="1">
        <f t="shared" si="9"/>
        <v>3050.8992699955093</v>
      </c>
    </row>
    <row r="284" spans="2:12" x14ac:dyDescent="0.45">
      <c r="B284">
        <v>282</v>
      </c>
      <c r="C284" s="1">
        <v>698.80210438313725</v>
      </c>
      <c r="D284" s="1">
        <f t="shared" si="8"/>
        <v>2795.208417532549</v>
      </c>
      <c r="J284">
        <v>282</v>
      </c>
      <c r="K284" s="1">
        <v>761.74538689768201</v>
      </c>
      <c r="L284" s="1">
        <f t="shared" si="9"/>
        <v>3046.981547590728</v>
      </c>
    </row>
    <row r="285" spans="2:12" x14ac:dyDescent="0.45">
      <c r="B285">
        <v>283</v>
      </c>
      <c r="C285" s="1">
        <v>697.76948809072303</v>
      </c>
      <c r="D285" s="1">
        <f t="shared" si="8"/>
        <v>2791.0779523628921</v>
      </c>
      <c r="J285">
        <v>283</v>
      </c>
      <c r="K285" s="1">
        <v>760.77460886035135</v>
      </c>
      <c r="L285" s="1">
        <f t="shared" si="9"/>
        <v>3043.0984354414054</v>
      </c>
    </row>
    <row r="286" spans="2:12" x14ac:dyDescent="0.45">
      <c r="B286">
        <v>284</v>
      </c>
      <c r="C286" s="1">
        <v>696.74554247023252</v>
      </c>
      <c r="D286" s="1">
        <f t="shared" si="8"/>
        <v>2786.9821698809301</v>
      </c>
      <c r="J286">
        <v>284</v>
      </c>
      <c r="K286" s="1">
        <v>759.8123883244524</v>
      </c>
      <c r="L286" s="1">
        <f t="shared" si="9"/>
        <v>3039.2495532978096</v>
      </c>
    </row>
    <row r="287" spans="2:12" x14ac:dyDescent="0.45">
      <c r="B287">
        <v>285</v>
      </c>
      <c r="C287" s="1">
        <v>695.73017397899969</v>
      </c>
      <c r="D287" s="1">
        <f t="shared" si="8"/>
        <v>2782.9206959159987</v>
      </c>
      <c r="J287">
        <v>285</v>
      </c>
      <c r="K287" s="1">
        <v>758.85863155805976</v>
      </c>
      <c r="L287" s="1">
        <f t="shared" si="9"/>
        <v>3035.434526232239</v>
      </c>
    </row>
    <row r="288" spans="2:12" x14ac:dyDescent="0.45">
      <c r="B288">
        <v>286</v>
      </c>
      <c r="C288" s="1">
        <v>694.72329037905729</v>
      </c>
      <c r="D288" s="1">
        <f t="shared" si="8"/>
        <v>2778.8931615162292</v>
      </c>
      <c r="J288">
        <v>286</v>
      </c>
      <c r="K288" s="1">
        <v>757.91324613656491</v>
      </c>
      <c r="L288" s="1">
        <f t="shared" si="9"/>
        <v>3031.6529845462596</v>
      </c>
    </row>
    <row r="289" spans="2:12" x14ac:dyDescent="0.45">
      <c r="B289">
        <v>287</v>
      </c>
      <c r="C289" s="1">
        <v>693.72480071444329</v>
      </c>
      <c r="D289" s="1">
        <f t="shared" si="8"/>
        <v>2774.8992028577732</v>
      </c>
      <c r="J289">
        <v>287</v>
      </c>
      <c r="K289" s="1">
        <v>756.9761409199707</v>
      </c>
      <c r="L289" s="1">
        <f t="shared" si="9"/>
        <v>3027.9045636798828</v>
      </c>
    </row>
    <row r="290" spans="2:12" x14ac:dyDescent="0.45">
      <c r="B290">
        <v>288</v>
      </c>
      <c r="C290" s="1">
        <v>692.73461528897917</v>
      </c>
      <c r="D290" s="1">
        <f t="shared" si="8"/>
        <v>2770.9384611559167</v>
      </c>
      <c r="J290">
        <v>288</v>
      </c>
      <c r="K290" s="1">
        <v>756.04722603065773</v>
      </c>
      <c r="L290" s="1">
        <f t="shared" si="9"/>
        <v>3024.1889041226309</v>
      </c>
    </row>
    <row r="291" spans="2:12" x14ac:dyDescent="0.45">
      <c r="B291">
        <v>289</v>
      </c>
      <c r="C291" s="1">
        <v>691.75264564451174</v>
      </c>
      <c r="D291" s="1">
        <f t="shared" si="8"/>
        <v>2767.010582578047</v>
      </c>
      <c r="J291">
        <v>289</v>
      </c>
      <c r="K291" s="1">
        <v>755.12641283161372</v>
      </c>
      <c r="L291" s="1">
        <f t="shared" si="9"/>
        <v>3020.5056513264549</v>
      </c>
    </row>
    <row r="292" spans="2:12" x14ac:dyDescent="0.45">
      <c r="B292">
        <v>290</v>
      </c>
      <c r="C292" s="1">
        <v>690.77880453960233</v>
      </c>
      <c r="D292" s="1">
        <f t="shared" si="8"/>
        <v>2763.1152181584093</v>
      </c>
      <c r="J292">
        <v>290</v>
      </c>
      <c r="K292" s="1">
        <v>754.21361390511117</v>
      </c>
      <c r="L292" s="1">
        <f t="shared" si="9"/>
        <v>3016.8544556204447</v>
      </c>
    </row>
    <row r="293" spans="2:12" x14ac:dyDescent="0.45">
      <c r="B293">
        <v>291</v>
      </c>
      <c r="C293" s="1">
        <v>689.8130059286575</v>
      </c>
      <c r="D293" s="1">
        <f t="shared" si="8"/>
        <v>2759.25202371463</v>
      </c>
      <c r="J293">
        <v>291</v>
      </c>
      <c r="K293" s="1">
        <v>753.30874303182679</v>
      </c>
      <c r="L293" s="1">
        <f t="shared" si="9"/>
        <v>3013.2349721273072</v>
      </c>
    </row>
    <row r="294" spans="2:12" x14ac:dyDescent="0.45">
      <c r="B294">
        <v>292</v>
      </c>
      <c r="C294" s="1">
        <v>688.85516494148737</v>
      </c>
      <c r="D294" s="1">
        <f t="shared" si="8"/>
        <v>2755.4206597659495</v>
      </c>
      <c r="J294">
        <v>292</v>
      </c>
      <c r="K294" s="1">
        <v>752.41171517038754</v>
      </c>
      <c r="L294" s="1">
        <f t="shared" si="9"/>
        <v>3009.6468606815502</v>
      </c>
    </row>
    <row r="295" spans="2:12" x14ac:dyDescent="0.45">
      <c r="B295">
        <v>293</v>
      </c>
      <c r="C295" s="1">
        <v>687.90519786328332</v>
      </c>
      <c r="D295" s="1">
        <f t="shared" si="8"/>
        <v>2751.6207914531333</v>
      </c>
      <c r="J295">
        <v>293</v>
      </c>
      <c r="K295" s="1">
        <v>751.52244643733695</v>
      </c>
      <c r="L295" s="1">
        <f t="shared" si="9"/>
        <v>3006.0897857493478</v>
      </c>
    </row>
    <row r="296" spans="2:12" x14ac:dyDescent="0.45">
      <c r="B296">
        <v>294</v>
      </c>
      <c r="C296" s="1">
        <v>686.9630221150037</v>
      </c>
      <c r="D296" s="1">
        <f t="shared" si="8"/>
        <v>2747.8520884600148</v>
      </c>
      <c r="J296">
        <v>294</v>
      </c>
      <c r="K296" s="1">
        <v>750.64085408751021</v>
      </c>
      <c r="L296" s="1">
        <f t="shared" si="9"/>
        <v>3002.5634163500408</v>
      </c>
    </row>
    <row r="297" spans="2:12" x14ac:dyDescent="0.45">
      <c r="B297">
        <v>295</v>
      </c>
      <c r="C297" s="1">
        <v>686.02855623415803</v>
      </c>
      <c r="D297" s="1">
        <f t="shared" si="8"/>
        <v>2744.1142249366321</v>
      </c>
      <c r="J297">
        <v>295</v>
      </c>
      <c r="K297" s="1">
        <v>749.76685649480669</v>
      </c>
      <c r="L297" s="1">
        <f t="shared" si="9"/>
        <v>2999.0674259792268</v>
      </c>
    </row>
    <row r="298" spans="2:12" x14ac:dyDescent="0.45">
      <c r="B298">
        <v>296</v>
      </c>
      <c r="C298" s="1">
        <v>685.10171985598254</v>
      </c>
      <c r="D298" s="1">
        <f t="shared" si="8"/>
        <v>2740.4068794239301</v>
      </c>
      <c r="J298">
        <v>296</v>
      </c>
      <c r="K298" s="1">
        <v>748.90037313335404</v>
      </c>
      <c r="L298" s="1">
        <f t="shared" si="9"/>
        <v>2995.6014925334161</v>
      </c>
    </row>
    <row r="299" spans="2:12" x14ac:dyDescent="0.45">
      <c r="B299">
        <v>297</v>
      </c>
      <c r="C299" s="1">
        <v>684.18243369499362</v>
      </c>
      <c r="D299" s="1">
        <f t="shared" si="8"/>
        <v>2736.7297347799745</v>
      </c>
      <c r="J299">
        <v>297</v>
      </c>
      <c r="K299" s="1">
        <v>748.04132455905074</v>
      </c>
      <c r="L299" s="1">
        <f t="shared" si="9"/>
        <v>2992.1652982362029</v>
      </c>
    </row>
    <row r="300" spans="2:12" x14ac:dyDescent="0.45">
      <c r="B300">
        <v>298</v>
      </c>
      <c r="C300" s="1">
        <v>683.27061952691395</v>
      </c>
      <c r="D300" s="1">
        <f t="shared" si="8"/>
        <v>2733.0824781076558</v>
      </c>
      <c r="J300">
        <v>298</v>
      </c>
      <c r="K300" s="1">
        <v>747.18963239148241</v>
      </c>
      <c r="L300" s="1">
        <f t="shared" si="9"/>
        <v>2988.7585295659296</v>
      </c>
    </row>
    <row r="301" spans="2:12" x14ac:dyDescent="0.45">
      <c r="B301">
        <v>299</v>
      </c>
      <c r="C301" s="1">
        <v>682.36620017096152</v>
      </c>
      <c r="D301" s="1">
        <f t="shared" si="8"/>
        <v>2729.4648006838461</v>
      </c>
      <c r="J301">
        <v>299</v>
      </c>
      <c r="K301" s="1">
        <v>746.34521929619768</v>
      </c>
      <c r="L301" s="1">
        <f t="shared" si="9"/>
        <v>2985.3808771847907</v>
      </c>
    </row>
    <row r="302" spans="2:12" x14ac:dyDescent="0.45">
      <c r="B302">
        <v>300</v>
      </c>
      <c r="C302" s="1">
        <v>681.46909947249219</v>
      </c>
      <c r="D302" s="1">
        <f t="shared" si="8"/>
        <v>2725.8763978899688</v>
      </c>
      <c r="J302">
        <v>300</v>
      </c>
      <c r="K302" s="1">
        <v>745.50800896734222</v>
      </c>
      <c r="L302" s="1">
        <f t="shared" si="9"/>
        <v>2982.0320358693689</v>
      </c>
    </row>
    <row r="303" spans="2:12" x14ac:dyDescent="0.45">
      <c r="B303">
        <v>301</v>
      </c>
      <c r="C303" s="1">
        <v>680.57924228598779</v>
      </c>
      <c r="D303" s="1">
        <f t="shared" si="8"/>
        <v>2722.3169691439512</v>
      </c>
      <c r="J303">
        <v>301</v>
      </c>
      <c r="K303" s="1">
        <v>744.67792611063544</v>
      </c>
      <c r="L303" s="1">
        <f t="shared" si="9"/>
        <v>2978.7117044425418</v>
      </c>
    </row>
    <row r="304" spans="2:12" x14ac:dyDescent="0.45">
      <c r="B304">
        <v>302</v>
      </c>
      <c r="C304" s="1">
        <v>679.69655445838396</v>
      </c>
      <c r="D304" s="1">
        <f t="shared" si="8"/>
        <v>2718.7862178335358</v>
      </c>
      <c r="J304">
        <v>302</v>
      </c>
      <c r="K304" s="1">
        <v>743.85489642668676</v>
      </c>
      <c r="L304" s="1">
        <f t="shared" si="9"/>
        <v>2975.4195857067471</v>
      </c>
    </row>
    <row r="305" spans="2:12" x14ac:dyDescent="0.45">
      <c r="B305">
        <v>303</v>
      </c>
      <c r="C305" s="1">
        <v>678.82096281272572</v>
      </c>
      <c r="D305" s="1">
        <f t="shared" si="8"/>
        <v>2715.2838512509029</v>
      </c>
      <c r="J305">
        <v>303</v>
      </c>
      <c r="K305" s="1">
        <v>743.03884659464245</v>
      </c>
      <c r="L305" s="1">
        <f t="shared" si="9"/>
        <v>2972.1553863785698</v>
      </c>
    </row>
    <row r="306" spans="2:12" x14ac:dyDescent="0.45">
      <c r="B306">
        <v>304</v>
      </c>
      <c r="C306" s="1">
        <v>677.95239513214767</v>
      </c>
      <c r="D306" s="1">
        <f t="shared" si="8"/>
        <v>2711.8095805285907</v>
      </c>
      <c r="J306">
        <v>304</v>
      </c>
      <c r="K306" s="1">
        <v>742.22970425615415</v>
      </c>
      <c r="L306" s="1">
        <f t="shared" si="9"/>
        <v>2968.9188170246166</v>
      </c>
    </row>
    <row r="307" spans="2:12" x14ac:dyDescent="0.45">
      <c r="B307">
        <v>305</v>
      </c>
      <c r="C307" s="1">
        <v>677.09078014416821</v>
      </c>
      <c r="D307" s="1">
        <f t="shared" si="8"/>
        <v>2708.3631205766728</v>
      </c>
      <c r="J307">
        <v>305</v>
      </c>
      <c r="K307" s="1">
        <v>741.42739799966284</v>
      </c>
      <c r="L307" s="1">
        <f t="shared" si="9"/>
        <v>2965.7095919986514</v>
      </c>
    </row>
    <row r="308" spans="2:12" x14ac:dyDescent="0.45">
      <c r="B308">
        <v>306</v>
      </c>
      <c r="C308" s="1">
        <v>676.23604750529148</v>
      </c>
      <c r="D308" s="1">
        <f t="shared" si="8"/>
        <v>2704.9441900211659</v>
      </c>
      <c r="J308">
        <v>306</v>
      </c>
      <c r="K308" s="1">
        <v>740.63185734499109</v>
      </c>
      <c r="L308" s="1">
        <f t="shared" si="9"/>
        <v>2962.5274293799644</v>
      </c>
    </row>
    <row r="309" spans="2:12" x14ac:dyDescent="0.45">
      <c r="B309">
        <v>307</v>
      </c>
      <c r="C309" s="1">
        <v>675.38812778591114</v>
      </c>
      <c r="D309" s="1">
        <f t="shared" si="8"/>
        <v>2701.5525111436446</v>
      </c>
      <c r="J309">
        <v>307</v>
      </c>
      <c r="K309" s="1">
        <v>739.84301272823643</v>
      </c>
      <c r="L309" s="1">
        <f t="shared" si="9"/>
        <v>2959.3720509129457</v>
      </c>
    </row>
    <row r="310" spans="2:12" x14ac:dyDescent="0.45">
      <c r="B310">
        <v>308</v>
      </c>
      <c r="C310" s="1">
        <v>674.54695245550738</v>
      </c>
      <c r="D310" s="1">
        <f t="shared" si="8"/>
        <v>2698.1878098220295</v>
      </c>
      <c r="J310">
        <v>308</v>
      </c>
      <c r="K310" s="1">
        <v>739.060795486958</v>
      </c>
      <c r="L310" s="1">
        <f t="shared" si="9"/>
        <v>2956.243181947832</v>
      </c>
    </row>
    <row r="311" spans="2:12" x14ac:dyDescent="0.45">
      <c r="B311">
        <v>309</v>
      </c>
      <c r="C311" s="1">
        <v>673.712453868132</v>
      </c>
      <c r="D311" s="1">
        <f t="shared" si="8"/>
        <v>2694.849815472528</v>
      </c>
      <c r="J311">
        <v>309</v>
      </c>
      <c r="K311" s="1">
        <v>738.28513784565132</v>
      </c>
      <c r="L311" s="1">
        <f t="shared" si="9"/>
        <v>2953.1405513826053</v>
      </c>
    </row>
    <row r="312" spans="2:12" x14ac:dyDescent="0.45">
      <c r="B312">
        <v>310</v>
      </c>
      <c r="C312" s="1">
        <v>672.88456524817343</v>
      </c>
      <c r="D312" s="1">
        <f t="shared" si="8"/>
        <v>2691.5382609926937</v>
      </c>
      <c r="J312">
        <v>310</v>
      </c>
      <c r="K312" s="1">
        <v>737.51597290150414</v>
      </c>
      <c r="L312" s="1">
        <f t="shared" si="9"/>
        <v>2950.0638916060166</v>
      </c>
    </row>
    <row r="313" spans="2:12" x14ac:dyDescent="0.45">
      <c r="B313">
        <v>311</v>
      </c>
      <c r="C313" s="1">
        <v>672.06322067639712</v>
      </c>
      <c r="D313" s="1">
        <f t="shared" si="8"/>
        <v>2688.2528827055885</v>
      </c>
      <c r="J313">
        <v>311</v>
      </c>
      <c r="K313" s="1">
        <v>736.7532346104266</v>
      </c>
      <c r="L313" s="1">
        <f t="shared" si="9"/>
        <v>2947.0129384417064</v>
      </c>
    </row>
    <row r="314" spans="2:12" x14ac:dyDescent="0.45">
      <c r="B314">
        <v>312</v>
      </c>
      <c r="C314" s="1">
        <v>671.24835507625437</v>
      </c>
      <c r="D314" s="1">
        <f t="shared" si="8"/>
        <v>2684.9934203050175</v>
      </c>
      <c r="J314">
        <v>312</v>
      </c>
      <c r="K314" s="1">
        <v>735.9968577733498</v>
      </c>
      <c r="L314" s="1">
        <f t="shared" si="9"/>
        <v>2943.9874310933992</v>
      </c>
    </row>
    <row r="315" spans="2:12" x14ac:dyDescent="0.45">
      <c r="B315">
        <v>313</v>
      </c>
      <c r="C315" s="1">
        <v>670.4399042004535</v>
      </c>
      <c r="D315" s="1">
        <f t="shared" si="8"/>
        <v>2681.759616801814</v>
      </c>
      <c r="J315">
        <v>313</v>
      </c>
      <c r="K315" s="1">
        <v>735.24677802278688</v>
      </c>
      <c r="L315" s="1">
        <f t="shared" si="9"/>
        <v>2940.9871120911475</v>
      </c>
    </row>
    <row r="316" spans="2:12" x14ac:dyDescent="0.45">
      <c r="B316">
        <v>314</v>
      </c>
      <c r="C316" s="1">
        <v>669.63780461778651</v>
      </c>
      <c r="D316" s="1">
        <f t="shared" si="8"/>
        <v>2678.5512184711461</v>
      </c>
      <c r="J316">
        <v>314</v>
      </c>
      <c r="K316" s="1">
        <v>734.50293180965105</v>
      </c>
      <c r="L316" s="1">
        <f t="shared" si="9"/>
        <v>2938.0117272386042</v>
      </c>
    </row>
    <row r="317" spans="2:12" x14ac:dyDescent="0.45">
      <c r="B317">
        <v>315</v>
      </c>
      <c r="C317" s="1">
        <v>668.84199370020849</v>
      </c>
      <c r="D317" s="1">
        <f t="shared" si="8"/>
        <v>2675.367974800834</v>
      </c>
      <c r="J317">
        <v>315</v>
      </c>
      <c r="K317" s="1">
        <v>733.76525639032479</v>
      </c>
      <c r="L317" s="1">
        <f t="shared" si="9"/>
        <v>2935.0610255612992</v>
      </c>
    </row>
    <row r="318" spans="2:12" x14ac:dyDescent="0.45">
      <c r="B318">
        <v>316</v>
      </c>
      <c r="C318" s="1">
        <v>668.05240961016068</v>
      </c>
      <c r="D318" s="1">
        <f t="shared" si="8"/>
        <v>2672.2096384406427</v>
      </c>
      <c r="J318">
        <v>316</v>
      </c>
      <c r="K318" s="1">
        <v>733.0336898139725</v>
      </c>
      <c r="L318" s="1">
        <f t="shared" si="9"/>
        <v>2932.13475925589</v>
      </c>
    </row>
    <row r="319" spans="2:12" x14ac:dyDescent="0.45">
      <c r="B319">
        <v>317</v>
      </c>
      <c r="C319" s="1">
        <v>667.26899128813477</v>
      </c>
      <c r="D319" s="1">
        <f t="shared" si="8"/>
        <v>2669.0759651525391</v>
      </c>
      <c r="J319">
        <v>317</v>
      </c>
      <c r="K319" s="1">
        <v>732.30817091009612</v>
      </c>
      <c r="L319" s="1">
        <f t="shared" si="9"/>
        <v>2929.2326836403845</v>
      </c>
    </row>
    <row r="320" spans="2:12" x14ac:dyDescent="0.45">
      <c r="B320">
        <v>318</v>
      </c>
      <c r="C320" s="1">
        <v>666.49167844047042</v>
      </c>
      <c r="D320" s="1">
        <f t="shared" si="8"/>
        <v>2665.9667137618817</v>
      </c>
      <c r="J320">
        <v>318</v>
      </c>
      <c r="K320" s="1">
        <v>731.58863927632285</v>
      </c>
      <c r="L320" s="1">
        <f t="shared" si="9"/>
        <v>2926.3545571052914</v>
      </c>
    </row>
    <row r="321" spans="2:12" x14ac:dyDescent="0.45">
      <c r="B321">
        <v>319</v>
      </c>
      <c r="C321" s="1">
        <v>665.72041152738336</v>
      </c>
      <c r="D321" s="1">
        <f t="shared" si="8"/>
        <v>2662.8816461095334</v>
      </c>
      <c r="J321">
        <v>319</v>
      </c>
      <c r="K321" s="1">
        <v>730.87503526642365</v>
      </c>
      <c r="L321" s="1">
        <f t="shared" si="9"/>
        <v>2923.5001410656946</v>
      </c>
    </row>
    <row r="322" spans="2:12" x14ac:dyDescent="0.45">
      <c r="B322">
        <v>320</v>
      </c>
      <c r="C322" s="1">
        <v>664.95513175121732</v>
      </c>
      <c r="D322" s="1">
        <f t="shared" si="8"/>
        <v>2659.8205270048693</v>
      </c>
      <c r="J322">
        <v>320</v>
      </c>
      <c r="K322" s="1">
        <v>730.16729997855555</v>
      </c>
      <c r="L322" s="1">
        <f t="shared" si="9"/>
        <v>2920.6691999142222</v>
      </c>
    </row>
    <row r="323" spans="2:12" x14ac:dyDescent="0.45">
      <c r="B323">
        <v>321</v>
      </c>
      <c r="C323" s="1">
        <v>664.19578104491575</v>
      </c>
      <c r="D323" s="1">
        <f t="shared" si="8"/>
        <v>2656.783124179663</v>
      </c>
      <c r="J323">
        <v>321</v>
      </c>
      <c r="K323" s="1">
        <v>729.46537524372422</v>
      </c>
      <c r="L323" s="1">
        <f t="shared" si="9"/>
        <v>2917.8615009748969</v>
      </c>
    </row>
    <row r="324" spans="2:12" x14ac:dyDescent="0.45">
      <c r="B324">
        <v>322</v>
      </c>
      <c r="C324" s="1">
        <v>663.44230206070836</v>
      </c>
      <c r="D324" s="1">
        <f t="shared" ref="D324:D362" si="10">($F$10/$F$4)*C324</f>
        <v>2653.7692082428334</v>
      </c>
      <c r="J324">
        <v>322</v>
      </c>
      <c r="K324" s="1">
        <v>728.76920361446082</v>
      </c>
      <c r="L324" s="1">
        <f t="shared" ref="L324:L362" si="11">($F$10/$F$4)*K324</f>
        <v>2915.0768144578433</v>
      </c>
    </row>
    <row r="325" spans="2:12" x14ac:dyDescent="0.45">
      <c r="B325">
        <v>323</v>
      </c>
      <c r="C325" s="1">
        <v>662.69463815900713</v>
      </c>
      <c r="D325" s="1">
        <f t="shared" si="10"/>
        <v>2650.7785526360285</v>
      </c>
      <c r="J325">
        <v>323</v>
      </c>
      <c r="K325" s="1">
        <v>728.07872835370938</v>
      </c>
      <c r="L325" s="1">
        <f t="shared" si="11"/>
        <v>2912.3149134148375</v>
      </c>
    </row>
    <row r="326" spans="2:12" x14ac:dyDescent="0.45">
      <c r="B326">
        <v>324</v>
      </c>
      <c r="C326" s="1">
        <v>661.95273339750941</v>
      </c>
      <c r="D326" s="1">
        <f t="shared" si="10"/>
        <v>2647.8109335900376</v>
      </c>
      <c r="J326">
        <v>324</v>
      </c>
      <c r="K326" s="1">
        <v>727.39389342391951</v>
      </c>
      <c r="L326" s="1">
        <f t="shared" si="11"/>
        <v>2909.575573695678</v>
      </c>
    </row>
    <row r="327" spans="2:12" x14ac:dyDescent="0.45">
      <c r="B327">
        <v>325</v>
      </c>
      <c r="C327" s="1">
        <v>661.2165325205001</v>
      </c>
      <c r="D327" s="1">
        <f t="shared" si="10"/>
        <v>2644.8661300820004</v>
      </c>
      <c r="J327">
        <v>325</v>
      </c>
      <c r="K327" s="1">
        <v>726.71464347634003</v>
      </c>
      <c r="L327" s="1">
        <f t="shared" si="11"/>
        <v>2906.8585739053601</v>
      </c>
    </row>
    <row r="328" spans="2:12" x14ac:dyDescent="0.45">
      <c r="B328">
        <v>326</v>
      </c>
      <c r="C328" s="1">
        <v>660.48598094835211</v>
      </c>
      <c r="D328" s="1">
        <f t="shared" si="10"/>
        <v>2641.9439237934084</v>
      </c>
      <c r="J328">
        <v>326</v>
      </c>
      <c r="K328" s="1">
        <v>726.04092384051035</v>
      </c>
      <c r="L328" s="1">
        <f t="shared" si="11"/>
        <v>2904.1636953620414</v>
      </c>
    </row>
    <row r="329" spans="2:12" x14ac:dyDescent="0.45">
      <c r="B329">
        <v>327</v>
      </c>
      <c r="C329" s="1">
        <v>659.7610247672194</v>
      </c>
      <c r="D329" s="1">
        <f t="shared" si="10"/>
        <v>2639.0440990688776</v>
      </c>
      <c r="J329">
        <v>327</v>
      </c>
      <c r="K329" s="1">
        <v>725.37268051394335</v>
      </c>
      <c r="L329" s="1">
        <f t="shared" si="11"/>
        <v>2901.4907220557734</v>
      </c>
    </row>
    <row r="330" spans="2:12" x14ac:dyDescent="0.45">
      <c r="B330">
        <v>328</v>
      </c>
      <c r="C330" s="1">
        <v>659.04161071891758</v>
      </c>
      <c r="D330" s="1">
        <f t="shared" si="10"/>
        <v>2636.1664428756703</v>
      </c>
      <c r="J330">
        <v>328</v>
      </c>
      <c r="K330" s="1">
        <v>724.70986015199844</v>
      </c>
      <c r="L330" s="1">
        <f t="shared" si="11"/>
        <v>2898.8394406079938</v>
      </c>
    </row>
    <row r="331" spans="2:12" x14ac:dyDescent="0.45">
      <c r="B331">
        <v>329</v>
      </c>
      <c r="C331" s="1">
        <v>658.32768619098988</v>
      </c>
      <c r="D331" s="1">
        <f t="shared" si="10"/>
        <v>2633.3107447639595</v>
      </c>
      <c r="J331">
        <v>329</v>
      </c>
      <c r="K331" s="1">
        <v>724.0524100579363</v>
      </c>
      <c r="L331" s="1">
        <f t="shared" si="11"/>
        <v>2896.2096402317452</v>
      </c>
    </row>
    <row r="332" spans="2:12" x14ac:dyDescent="0.45">
      <c r="B332">
        <v>330</v>
      </c>
      <c r="C332" s="1">
        <v>657.61919920695357</v>
      </c>
      <c r="D332" s="1">
        <f t="shared" si="10"/>
        <v>2630.4767968278143</v>
      </c>
      <c r="J332">
        <v>330</v>
      </c>
      <c r="K332" s="1">
        <v>723.40027817315809</v>
      </c>
      <c r="L332" s="1">
        <f t="shared" si="11"/>
        <v>2893.6011126926323</v>
      </c>
    </row>
    <row r="333" spans="2:12" x14ac:dyDescent="0.45">
      <c r="B333">
        <v>331</v>
      </c>
      <c r="C333" s="1">
        <v>656.91609841672221</v>
      </c>
      <c r="D333" s="1">
        <f t="shared" si="10"/>
        <v>2627.6643936668888</v>
      </c>
      <c r="J333">
        <v>331</v>
      </c>
      <c r="K333" s="1">
        <v>722.75341306761754</v>
      </c>
      <c r="L333" s="1">
        <f t="shared" si="11"/>
        <v>2891.0136522704702</v>
      </c>
    </row>
    <row r="334" spans="2:12" x14ac:dyDescent="0.45">
      <c r="B334">
        <v>332</v>
      </c>
      <c r="C334" s="1">
        <v>656.2183330872025</v>
      </c>
      <c r="D334" s="1">
        <f t="shared" si="10"/>
        <v>2624.87333234881</v>
      </c>
      <c r="J334">
        <v>332</v>
      </c>
      <c r="K334" s="1">
        <v>722.11176393040921</v>
      </c>
      <c r="L334" s="1">
        <f t="shared" si="11"/>
        <v>2888.4470557216368</v>
      </c>
    </row>
    <row r="335" spans="2:12" x14ac:dyDescent="0.45">
      <c r="B335">
        <v>333</v>
      </c>
      <c r="C335" s="1">
        <v>655.52585309305914</v>
      </c>
      <c r="D335" s="1">
        <f t="shared" si="10"/>
        <v>2622.1034123722366</v>
      </c>
      <c r="J335">
        <v>333</v>
      </c>
      <c r="K335" s="1">
        <v>721.47528056052431</v>
      </c>
      <c r="L335" s="1">
        <f t="shared" si="11"/>
        <v>2885.9011222420972</v>
      </c>
    </row>
    <row r="336" spans="2:12" x14ac:dyDescent="0.45">
      <c r="B336">
        <v>334</v>
      </c>
      <c r="C336" s="1">
        <v>654.8386089076464</v>
      </c>
      <c r="D336" s="1">
        <f t="shared" si="10"/>
        <v>2619.3544356305856</v>
      </c>
      <c r="J336">
        <v>334</v>
      </c>
      <c r="K336" s="1">
        <v>720.84391335777286</v>
      </c>
      <c r="L336" s="1">
        <f t="shared" si="11"/>
        <v>2883.3756534310915</v>
      </c>
    </row>
    <row r="337" spans="2:12" x14ac:dyDescent="0.45">
      <c r="B337">
        <v>335</v>
      </c>
      <c r="C337" s="1">
        <v>654.1565515941013</v>
      </c>
      <c r="D337" s="1">
        <f t="shared" si="10"/>
        <v>2616.6262063764052</v>
      </c>
      <c r="J337">
        <v>335</v>
      </c>
      <c r="K337" s="1">
        <v>720.21761331386847</v>
      </c>
      <c r="L337" s="1">
        <f t="shared" si="11"/>
        <v>2880.8704532554739</v>
      </c>
    </row>
    <row r="338" spans="2:12" x14ac:dyDescent="0.45">
      <c r="B338">
        <v>336</v>
      </c>
      <c r="C338" s="1">
        <v>653.479632796597</v>
      </c>
      <c r="D338" s="1">
        <f t="shared" si="10"/>
        <v>2613.918531186388</v>
      </c>
      <c r="J338">
        <v>336</v>
      </c>
      <c r="K338" s="1">
        <v>719.59633200367205</v>
      </c>
      <c r="L338" s="1">
        <f t="shared" si="11"/>
        <v>2878.3853280146882</v>
      </c>
    </row>
    <row r="339" spans="2:12" x14ac:dyDescent="0.45">
      <c r="B339">
        <v>337</v>
      </c>
      <c r="C339" s="1">
        <v>652.80780473174968</v>
      </c>
      <c r="D339" s="1">
        <f t="shared" si="10"/>
        <v>2611.2312189269987</v>
      </c>
      <c r="J339">
        <v>337</v>
      </c>
      <c r="K339" s="1">
        <v>718.98002157659084</v>
      </c>
      <c r="L339" s="1">
        <f t="shared" si="11"/>
        <v>2875.9200863063634</v>
      </c>
    </row>
    <row r="340" spans="2:12" x14ac:dyDescent="0.45">
      <c r="B340">
        <v>338</v>
      </c>
      <c r="C340" s="1">
        <v>652.14102018018082</v>
      </c>
      <c r="D340" s="1">
        <f t="shared" si="10"/>
        <v>2608.5640807207233</v>
      </c>
      <c r="J340">
        <v>338</v>
      </c>
      <c r="K340" s="1">
        <v>718.36863474813106</v>
      </c>
      <c r="L340" s="1">
        <f t="shared" si="11"/>
        <v>2873.4745389925242</v>
      </c>
    </row>
    <row r="341" spans="2:12" x14ac:dyDescent="0.45">
      <c r="B341">
        <v>339</v>
      </c>
      <c r="C341" s="1">
        <v>651.47923247822621</v>
      </c>
      <c r="D341" s="1">
        <f t="shared" si="10"/>
        <v>2605.9169299129048</v>
      </c>
      <c r="J341">
        <v>339</v>
      </c>
      <c r="K341" s="1">
        <v>717.76212479159801</v>
      </c>
      <c r="L341" s="1">
        <f t="shared" si="11"/>
        <v>2871.048499166392</v>
      </c>
    </row>
    <row r="342" spans="2:12" x14ac:dyDescent="0.45">
      <c r="B342">
        <v>340</v>
      </c>
      <c r="C342" s="1">
        <v>650.82239550979284</v>
      </c>
      <c r="D342" s="1">
        <f t="shared" si="10"/>
        <v>2603.2895820391714</v>
      </c>
      <c r="J342">
        <v>340</v>
      </c>
      <c r="K342" s="1">
        <v>717.16044552994424</v>
      </c>
      <c r="L342" s="1">
        <f t="shared" si="11"/>
        <v>2868.641782119777</v>
      </c>
    </row>
    <row r="343" spans="2:12" x14ac:dyDescent="0.45">
      <c r="B343">
        <v>341</v>
      </c>
      <c r="C343" s="1">
        <v>650.17046369835805</v>
      </c>
      <c r="D343" s="1">
        <f t="shared" si="10"/>
        <v>2600.6818547934322</v>
      </c>
      <c r="J343">
        <v>341</v>
      </c>
      <c r="K343" s="1">
        <v>716.5635513277598</v>
      </c>
      <c r="L343" s="1">
        <f t="shared" si="11"/>
        <v>2866.2542053110392</v>
      </c>
    </row>
    <row r="344" spans="2:12" x14ac:dyDescent="0.45">
      <c r="B344">
        <v>342</v>
      </c>
      <c r="C344" s="1">
        <v>649.52339199910898</v>
      </c>
      <c r="D344" s="1">
        <f t="shared" si="10"/>
        <v>2598.0935679964359</v>
      </c>
      <c r="J344">
        <v>342</v>
      </c>
      <c r="K344" s="1">
        <v>715.97139708340387</v>
      </c>
      <c r="L344" s="1">
        <f t="shared" si="11"/>
        <v>2863.8855883336155</v>
      </c>
    </row>
    <row r="345" spans="2:12" x14ac:dyDescent="0.45">
      <c r="B345">
        <v>343</v>
      </c>
      <c r="C345" s="1">
        <v>648.88113589122122</v>
      </c>
      <c r="D345" s="1">
        <f t="shared" si="10"/>
        <v>2595.5245435648849</v>
      </c>
      <c r="J345">
        <v>343</v>
      </c>
      <c r="K345" s="1">
        <v>715.38393822127216</v>
      </c>
      <c r="L345" s="1">
        <f t="shared" si="11"/>
        <v>2861.5357528850886</v>
      </c>
    </row>
    <row r="346" spans="2:12" x14ac:dyDescent="0.45">
      <c r="B346">
        <v>344</v>
      </c>
      <c r="C346" s="1">
        <v>648.24365137026871</v>
      </c>
      <c r="D346" s="1">
        <f t="shared" si="10"/>
        <v>2592.9746054810748</v>
      </c>
      <c r="J346">
        <v>344</v>
      </c>
      <c r="K346" s="1">
        <v>714.80113068420155</v>
      </c>
      <c r="L346" s="1">
        <f t="shared" si="11"/>
        <v>2859.2045227368062</v>
      </c>
    </row>
    <row r="347" spans="2:12" x14ac:dyDescent="0.45">
      <c r="B347">
        <v>345</v>
      </c>
      <c r="C347" s="1">
        <v>647.61089494076941</v>
      </c>
      <c r="D347" s="1">
        <f t="shared" si="10"/>
        <v>2590.4435797630777</v>
      </c>
      <c r="J347">
        <v>345</v>
      </c>
      <c r="K347" s="1">
        <v>714.22293092600319</v>
      </c>
      <c r="L347" s="1">
        <f t="shared" si="11"/>
        <v>2856.8917237040127</v>
      </c>
    </row>
    <row r="348" spans="2:12" x14ac:dyDescent="0.45">
      <c r="B348">
        <v>346</v>
      </c>
      <c r="C348" s="1">
        <v>646.98282360885742</v>
      </c>
      <c r="D348" s="1">
        <f t="shared" si="10"/>
        <v>2587.9312944354297</v>
      </c>
      <c r="J348">
        <v>346</v>
      </c>
      <c r="K348" s="1">
        <v>713.64929590412862</v>
      </c>
      <c r="L348" s="1">
        <f t="shared" si="11"/>
        <v>2854.5971836165145</v>
      </c>
    </row>
    <row r="349" spans="2:12" x14ac:dyDescent="0.45">
      <c r="B349">
        <v>347</v>
      </c>
      <c r="C349" s="1">
        <v>646.3593948750821</v>
      </c>
      <c r="D349" s="1">
        <f t="shared" si="10"/>
        <v>2585.4375795003284</v>
      </c>
      <c r="J349">
        <v>347</v>
      </c>
      <c r="K349" s="1">
        <v>713.08018307245959</v>
      </c>
      <c r="L349" s="1">
        <f t="shared" si="11"/>
        <v>2852.3207322898384</v>
      </c>
    </row>
    <row r="350" spans="2:12" x14ac:dyDescent="0.45">
      <c r="B350">
        <v>348</v>
      </c>
      <c r="C350" s="1">
        <v>645.74056672733343</v>
      </c>
      <c r="D350" s="1">
        <f t="shared" si="10"/>
        <v>2582.9622669093337</v>
      </c>
      <c r="J350">
        <v>348</v>
      </c>
      <c r="K350" s="1">
        <v>712.51555037422361</v>
      </c>
      <c r="L350" s="1">
        <f t="shared" si="11"/>
        <v>2850.0622014968944</v>
      </c>
    </row>
    <row r="351" spans="2:12" x14ac:dyDescent="0.45">
      <c r="B351">
        <v>349</v>
      </c>
      <c r="C351" s="1">
        <v>645.12629763388566</v>
      </c>
      <c r="D351" s="1">
        <f t="shared" si="10"/>
        <v>2580.5051905355426</v>
      </c>
      <c r="J351">
        <v>349</v>
      </c>
      <c r="K351" s="1">
        <v>711.95535623503019</v>
      </c>
      <c r="L351" s="1">
        <f t="shared" si="11"/>
        <v>2847.8214249401208</v>
      </c>
    </row>
    <row r="352" spans="2:12" x14ac:dyDescent="0.45">
      <c r="B352">
        <v>350</v>
      </c>
      <c r="C352" s="1">
        <v>644.51654653656283</v>
      </c>
      <c r="D352" s="1">
        <f t="shared" si="10"/>
        <v>2578.0661861462513</v>
      </c>
      <c r="J352">
        <v>350</v>
      </c>
      <c r="K352" s="1">
        <v>711.39955955602727</v>
      </c>
      <c r="L352" s="1">
        <f t="shared" si="11"/>
        <v>2845.5982382241091</v>
      </c>
    </row>
    <row r="353" spans="2:12" x14ac:dyDescent="0.45">
      <c r="B353">
        <v>351</v>
      </c>
      <c r="C353" s="1">
        <v>643.91127284402</v>
      </c>
      <c r="D353" s="1">
        <f t="shared" si="10"/>
        <v>2575.64509137608</v>
      </c>
      <c r="J353">
        <v>351</v>
      </c>
      <c r="K353" s="1">
        <v>710.84811970717294</v>
      </c>
      <c r="L353" s="1">
        <f t="shared" si="11"/>
        <v>2843.3924788286918</v>
      </c>
    </row>
    <row r="354" spans="2:12" x14ac:dyDescent="0.45">
      <c r="B354">
        <v>352</v>
      </c>
      <c r="C354" s="1">
        <v>643.31043642513862</v>
      </c>
      <c r="D354" s="1">
        <f t="shared" si="10"/>
        <v>2573.2417457005545</v>
      </c>
      <c r="J354">
        <v>352</v>
      </c>
      <c r="K354" s="1">
        <v>710.30099652062347</v>
      </c>
      <c r="L354" s="1">
        <f t="shared" si="11"/>
        <v>2841.2039860824939</v>
      </c>
    </row>
    <row r="355" spans="2:12" x14ac:dyDescent="0.45">
      <c r="B355">
        <v>353</v>
      </c>
      <c r="C355" s="1">
        <v>642.7139976025345</v>
      </c>
      <c r="D355" s="1">
        <f t="shared" si="10"/>
        <v>2570.855990410138</v>
      </c>
      <c r="J355">
        <v>353</v>
      </c>
      <c r="K355" s="1">
        <v>709.75815028423222</v>
      </c>
      <c r="L355" s="1">
        <f t="shared" si="11"/>
        <v>2839.0326011369289</v>
      </c>
    </row>
    <row r="356" spans="2:12" x14ac:dyDescent="0.45">
      <c r="B356">
        <v>354</v>
      </c>
      <c r="C356" s="1">
        <v>642.12191714617632</v>
      </c>
      <c r="D356" s="1">
        <f t="shared" si="10"/>
        <v>2568.4876685847053</v>
      </c>
      <c r="J356">
        <v>354</v>
      </c>
      <c r="K356" s="1">
        <v>709.2195417351586</v>
      </c>
      <c r="L356" s="1">
        <f t="shared" si="11"/>
        <v>2836.8781669406344</v>
      </c>
    </row>
    <row r="357" spans="2:12" x14ac:dyDescent="0.45">
      <c r="B357">
        <v>355</v>
      </c>
      <c r="C357" s="1">
        <v>641.53415626711035</v>
      </c>
      <c r="D357" s="1">
        <f t="shared" si="10"/>
        <v>2566.1366250684414</v>
      </c>
      <c r="J357">
        <v>355</v>
      </c>
      <c r="K357" s="1">
        <v>708.68513205358556</v>
      </c>
      <c r="L357" s="1">
        <f t="shared" si="11"/>
        <v>2834.7405282143422</v>
      </c>
    </row>
    <row r="358" spans="2:12" x14ac:dyDescent="0.45">
      <c r="B358">
        <v>356</v>
      </c>
      <c r="C358" s="1">
        <v>640.95067661129281</v>
      </c>
      <c r="D358" s="1">
        <f t="shared" si="10"/>
        <v>2563.8027064451712</v>
      </c>
      <c r="J358">
        <v>356</v>
      </c>
      <c r="K358" s="1">
        <v>708.15488285654249</v>
      </c>
      <c r="L358" s="1">
        <f t="shared" si="11"/>
        <v>2832.6195314261699</v>
      </c>
    </row>
    <row r="359" spans="2:12" x14ac:dyDescent="0.45">
      <c r="B359">
        <v>357</v>
      </c>
      <c r="C359" s="1">
        <v>640.37144025352461</v>
      </c>
      <c r="D359" s="1">
        <f t="shared" si="10"/>
        <v>2561.4857610140984</v>
      </c>
      <c r="J359">
        <v>357</v>
      </c>
      <c r="K359" s="1">
        <v>707.62875619183114</v>
      </c>
      <c r="L359" s="1">
        <f t="shared" si="11"/>
        <v>2830.5150247673246</v>
      </c>
    </row>
    <row r="360" spans="2:12" x14ac:dyDescent="0.45">
      <c r="B360">
        <v>358</v>
      </c>
      <c r="C360" s="1">
        <v>639.79640969148716</v>
      </c>
      <c r="D360" s="1">
        <f t="shared" si="10"/>
        <v>2559.1856387659486</v>
      </c>
      <c r="J360">
        <v>358</v>
      </c>
      <c r="K360" s="1">
        <v>707.10671453205407</v>
      </c>
      <c r="L360" s="1">
        <f t="shared" si="11"/>
        <v>2828.4268581282163</v>
      </c>
    </row>
    <row r="361" spans="2:12" x14ac:dyDescent="0.45">
      <c r="B361">
        <v>359</v>
      </c>
      <c r="C361" s="1">
        <v>639.22554783988005</v>
      </c>
      <c r="D361" s="1">
        <f t="shared" si="10"/>
        <v>2556.9021913595202</v>
      </c>
      <c r="J361">
        <v>359</v>
      </c>
      <c r="K361" s="1">
        <v>706.58872076874172</v>
      </c>
      <c r="L361" s="1">
        <f t="shared" si="11"/>
        <v>2826.3548830749669</v>
      </c>
    </row>
    <row r="362" spans="2:12" x14ac:dyDescent="0.45">
      <c r="B362">
        <v>360</v>
      </c>
      <c r="C362" s="1">
        <v>638.65881802465356</v>
      </c>
      <c r="D362" s="1">
        <f t="shared" si="10"/>
        <v>2554.6352720986142</v>
      </c>
      <c r="J362">
        <v>360</v>
      </c>
      <c r="K362" s="1">
        <v>706.07473820657867</v>
      </c>
      <c r="L362" s="1">
        <f t="shared" si="11"/>
        <v>2824.2989528263147</v>
      </c>
    </row>
  </sheetData>
  <mergeCells count="4">
    <mergeCell ref="B1:C1"/>
    <mergeCell ref="J1:K1"/>
    <mergeCell ref="S24:T26"/>
    <mergeCell ref="S29:T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Kalkulator</vt:lpstr>
      <vt:lpstr>Ustawienia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Jasiewicz</dc:creator>
  <cp:lastModifiedBy>Karol Jasiewicz</cp:lastModifiedBy>
  <cp:lastPrinted>2025-03-05T15:48:51Z</cp:lastPrinted>
  <dcterms:created xsi:type="dcterms:W3CDTF">2024-10-22T18:02:32Z</dcterms:created>
  <dcterms:modified xsi:type="dcterms:W3CDTF">2025-04-04T14:33:38Z</dcterms:modified>
</cp:coreProperties>
</file>